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a54031d70f8d82e/Documents/Own/Races/Law Breaker/2023/"/>
    </mc:Choice>
  </mc:AlternateContent>
  <xr:revisionPtr revIDLastSave="0" documentId="8_{9EEEAD48-4C0E-4CBC-B4CB-744A8989D057}" xr6:coauthVersionLast="47" xr6:coauthVersionMax="47" xr10:uidLastSave="{00000000-0000-0000-0000-000000000000}"/>
  <bookViews>
    <workbookView xWindow="-108" yWindow="-108" windowWidth="23256" windowHeight="12456" xr2:uid="{6E13B29E-595A-48D0-BF47-065859952097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7" i="1" l="1"/>
  <c r="F77" i="1"/>
  <c r="E77" i="1"/>
  <c r="D77" i="1"/>
  <c r="G76" i="1"/>
  <c r="F76" i="1"/>
  <c r="E76" i="1"/>
  <c r="D76" i="1"/>
  <c r="G75" i="1"/>
  <c r="F75" i="1"/>
  <c r="E75" i="1"/>
  <c r="D75" i="1"/>
  <c r="G74" i="1"/>
  <c r="F74" i="1"/>
  <c r="E74" i="1"/>
  <c r="D74" i="1"/>
  <c r="G73" i="1"/>
  <c r="F73" i="1"/>
  <c r="E73" i="1"/>
  <c r="D73" i="1"/>
  <c r="G72" i="1"/>
  <c r="F72" i="1"/>
  <c r="E72" i="1"/>
  <c r="D72" i="1"/>
  <c r="G71" i="1"/>
  <c r="F71" i="1"/>
  <c r="E71" i="1"/>
  <c r="D71" i="1"/>
  <c r="G70" i="1"/>
  <c r="F70" i="1"/>
  <c r="E70" i="1"/>
  <c r="D70" i="1"/>
  <c r="G69" i="1"/>
  <c r="F69" i="1"/>
  <c r="E69" i="1"/>
  <c r="D69" i="1"/>
  <c r="G68" i="1"/>
  <c r="F68" i="1"/>
  <c r="E68" i="1"/>
  <c r="D68" i="1"/>
  <c r="G67" i="1"/>
  <c r="F67" i="1"/>
  <c r="E67" i="1"/>
  <c r="D67" i="1"/>
  <c r="G66" i="1"/>
  <c r="F66" i="1"/>
  <c r="E66" i="1"/>
  <c r="D66" i="1"/>
  <c r="G65" i="1"/>
  <c r="F65" i="1"/>
  <c r="E65" i="1"/>
  <c r="D65" i="1"/>
  <c r="G64" i="1"/>
  <c r="F64" i="1"/>
  <c r="E64" i="1"/>
  <c r="D64" i="1"/>
  <c r="G63" i="1"/>
  <c r="F63" i="1"/>
  <c r="E63" i="1"/>
  <c r="D63" i="1"/>
  <c r="G62" i="1"/>
  <c r="F62" i="1"/>
  <c r="E62" i="1"/>
  <c r="D62" i="1"/>
  <c r="G61" i="1"/>
  <c r="F61" i="1"/>
  <c r="E61" i="1"/>
  <c r="D61" i="1"/>
  <c r="G60" i="1"/>
  <c r="F60" i="1"/>
  <c r="E60" i="1"/>
  <c r="D60" i="1"/>
  <c r="G59" i="1"/>
  <c r="F59" i="1"/>
  <c r="E59" i="1"/>
  <c r="D59" i="1"/>
  <c r="G58" i="1"/>
  <c r="F58" i="1"/>
  <c r="E58" i="1"/>
  <c r="D58" i="1"/>
  <c r="G57" i="1"/>
  <c r="F57" i="1"/>
  <c r="E57" i="1"/>
  <c r="D57" i="1"/>
  <c r="G56" i="1"/>
  <c r="F56" i="1"/>
  <c r="E56" i="1"/>
  <c r="D56" i="1"/>
  <c r="G55" i="1"/>
  <c r="F55" i="1"/>
  <c r="E55" i="1"/>
  <c r="D55" i="1"/>
  <c r="G54" i="1"/>
  <c r="F54" i="1"/>
  <c r="E54" i="1"/>
  <c r="D54" i="1"/>
  <c r="G53" i="1"/>
  <c r="F53" i="1"/>
  <c r="E53" i="1"/>
  <c r="D53" i="1"/>
  <c r="G52" i="1"/>
  <c r="F52" i="1"/>
  <c r="E52" i="1"/>
  <c r="D52" i="1"/>
  <c r="G51" i="1"/>
  <c r="F51" i="1"/>
  <c r="E51" i="1"/>
  <c r="D51" i="1"/>
  <c r="G50" i="1"/>
  <c r="F50" i="1"/>
  <c r="E50" i="1"/>
  <c r="D50" i="1"/>
  <c r="G49" i="1"/>
  <c r="F49" i="1"/>
  <c r="E49" i="1"/>
  <c r="D49" i="1"/>
  <c r="G48" i="1"/>
  <c r="F48" i="1"/>
  <c r="E48" i="1"/>
  <c r="D48" i="1"/>
  <c r="G47" i="1"/>
  <c r="F47" i="1"/>
  <c r="E47" i="1"/>
  <c r="D47" i="1"/>
  <c r="G46" i="1"/>
  <c r="F46" i="1"/>
  <c r="E46" i="1"/>
  <c r="D46" i="1"/>
  <c r="G45" i="1"/>
  <c r="F45" i="1"/>
  <c r="E45" i="1"/>
  <c r="D45" i="1"/>
  <c r="G44" i="1"/>
  <c r="F44" i="1"/>
  <c r="E44" i="1"/>
  <c r="D44" i="1"/>
  <c r="G43" i="1"/>
  <c r="F43" i="1"/>
  <c r="E43" i="1"/>
  <c r="D43" i="1"/>
  <c r="G42" i="1"/>
  <c r="F42" i="1"/>
  <c r="E42" i="1"/>
  <c r="D42" i="1"/>
  <c r="G41" i="1"/>
  <c r="F41" i="1"/>
  <c r="E41" i="1"/>
  <c r="D41" i="1"/>
  <c r="G40" i="1"/>
  <c r="F40" i="1"/>
  <c r="E40" i="1"/>
  <c r="D40" i="1"/>
  <c r="G39" i="1"/>
  <c r="F39" i="1"/>
  <c r="E39" i="1"/>
  <c r="D39" i="1"/>
  <c r="G38" i="1"/>
  <c r="F38" i="1"/>
  <c r="E38" i="1"/>
  <c r="D38" i="1"/>
  <c r="G37" i="1"/>
  <c r="F37" i="1"/>
  <c r="E37" i="1"/>
  <c r="D37" i="1"/>
  <c r="G36" i="1"/>
  <c r="F36" i="1"/>
  <c r="E36" i="1"/>
  <c r="D36" i="1"/>
  <c r="G35" i="1"/>
  <c r="F35" i="1"/>
  <c r="E35" i="1"/>
  <c r="D35" i="1"/>
  <c r="G34" i="1"/>
  <c r="F34" i="1"/>
  <c r="E34" i="1"/>
  <c r="D34" i="1"/>
  <c r="G33" i="1"/>
  <c r="F33" i="1"/>
  <c r="E33" i="1"/>
  <c r="D33" i="1"/>
  <c r="G32" i="1"/>
  <c r="F32" i="1"/>
  <c r="E32" i="1"/>
  <c r="D32" i="1"/>
  <c r="G31" i="1"/>
  <c r="F31" i="1"/>
  <c r="E31" i="1"/>
  <c r="D31" i="1"/>
  <c r="G30" i="1"/>
  <c r="F30" i="1"/>
  <c r="E30" i="1"/>
  <c r="D30" i="1"/>
  <c r="G29" i="1"/>
  <c r="F29" i="1"/>
  <c r="E29" i="1"/>
  <c r="D29" i="1"/>
  <c r="G28" i="1"/>
  <c r="F28" i="1"/>
  <c r="E28" i="1"/>
  <c r="D28" i="1"/>
  <c r="G27" i="1"/>
  <c r="F27" i="1"/>
  <c r="E27" i="1"/>
  <c r="D27" i="1"/>
  <c r="G26" i="1"/>
  <c r="F26" i="1"/>
  <c r="E26" i="1"/>
  <c r="D26" i="1"/>
  <c r="G25" i="1"/>
  <c r="F25" i="1"/>
  <c r="E25" i="1"/>
  <c r="D25" i="1"/>
  <c r="G24" i="1"/>
  <c r="F24" i="1"/>
  <c r="E24" i="1"/>
  <c r="D24" i="1"/>
  <c r="G23" i="1"/>
  <c r="F23" i="1"/>
  <c r="E23" i="1"/>
  <c r="D23" i="1"/>
  <c r="G22" i="1"/>
  <c r="F22" i="1"/>
  <c r="E22" i="1"/>
  <c r="D22" i="1"/>
  <c r="G21" i="1"/>
  <c r="F21" i="1"/>
  <c r="E21" i="1"/>
  <c r="D21" i="1"/>
  <c r="G20" i="1"/>
  <c r="F20" i="1"/>
  <c r="E20" i="1"/>
  <c r="D20" i="1"/>
  <c r="G19" i="1"/>
  <c r="F19" i="1"/>
  <c r="E19" i="1"/>
  <c r="D19" i="1"/>
  <c r="G18" i="1"/>
  <c r="F18" i="1"/>
  <c r="E18" i="1"/>
  <c r="D18" i="1"/>
  <c r="G17" i="1"/>
  <c r="F17" i="1"/>
  <c r="E17" i="1"/>
  <c r="D17" i="1"/>
  <c r="G16" i="1"/>
  <c r="F16" i="1"/>
  <c r="E16" i="1"/>
  <c r="D16" i="1"/>
  <c r="G15" i="1"/>
  <c r="F15" i="1"/>
  <c r="E15" i="1"/>
  <c r="D15" i="1"/>
  <c r="G14" i="1"/>
  <c r="F14" i="1"/>
  <c r="E14" i="1"/>
  <c r="D14" i="1"/>
  <c r="G13" i="1"/>
  <c r="F13" i="1"/>
  <c r="E13" i="1"/>
  <c r="D13" i="1"/>
  <c r="G12" i="1"/>
  <c r="F12" i="1"/>
  <c r="E12" i="1"/>
  <c r="D12" i="1"/>
  <c r="G11" i="1"/>
  <c r="F11" i="1"/>
  <c r="E11" i="1"/>
  <c r="D11" i="1"/>
  <c r="G10" i="1"/>
  <c r="F10" i="1"/>
  <c r="E10" i="1"/>
  <c r="D10" i="1"/>
  <c r="G9" i="1"/>
  <c r="F9" i="1"/>
  <c r="E9" i="1"/>
  <c r="D9" i="1"/>
  <c r="G8" i="1"/>
  <c r="F8" i="1"/>
  <c r="E8" i="1"/>
  <c r="D8" i="1"/>
  <c r="G7" i="1"/>
  <c r="F7" i="1"/>
  <c r="E7" i="1"/>
  <c r="D7" i="1"/>
  <c r="G6" i="1"/>
  <c r="F6" i="1"/>
  <c r="E6" i="1"/>
  <c r="D6" i="1"/>
  <c r="G5" i="1"/>
  <c r="F5" i="1"/>
  <c r="E5" i="1"/>
  <c r="D5" i="1"/>
  <c r="G4" i="1"/>
  <c r="F4" i="1"/>
  <c r="E4" i="1"/>
  <c r="D4" i="1"/>
  <c r="G3" i="1"/>
  <c r="F3" i="1"/>
  <c r="E3" i="1"/>
  <c r="D3" i="1"/>
  <c r="G2" i="1"/>
  <c r="F2" i="1"/>
  <c r="E2" i="1"/>
  <c r="D2" i="1"/>
</calcChain>
</file>

<file path=xl/sharedStrings.xml><?xml version="1.0" encoding="utf-8"?>
<sst xmlns="http://schemas.openxmlformats.org/spreadsheetml/2006/main" count="32" uniqueCount="32">
  <si>
    <t>Race Position</t>
  </si>
  <si>
    <t>Race Number</t>
  </si>
  <si>
    <t>Time</t>
  </si>
  <si>
    <t>Forename</t>
  </si>
  <si>
    <t>Surname</t>
  </si>
  <si>
    <t>Category</t>
  </si>
  <si>
    <t>Club</t>
  </si>
  <si>
    <t>1.00.28</t>
  </si>
  <si>
    <t>1.00.37</t>
  </si>
  <si>
    <t>1.00.49</t>
  </si>
  <si>
    <t>1.02.17</t>
  </si>
  <si>
    <t>1.02.44</t>
  </si>
  <si>
    <t>1.02.49</t>
  </si>
  <si>
    <t>1.03.06</t>
  </si>
  <si>
    <t>1.03.34</t>
  </si>
  <si>
    <t>1.03.39</t>
  </si>
  <si>
    <t>1.04.42</t>
  </si>
  <si>
    <t>1.04.49</t>
  </si>
  <si>
    <t>1.05.13</t>
  </si>
  <si>
    <t>1.05.30</t>
  </si>
  <si>
    <t>1.05.49</t>
  </si>
  <si>
    <t>1.07.05</t>
  </si>
  <si>
    <t>1.08.25</t>
  </si>
  <si>
    <t>1.08.27</t>
  </si>
  <si>
    <t>1.08.47</t>
  </si>
  <si>
    <t>1.11.13</t>
  </si>
  <si>
    <t>1.12.18</t>
  </si>
  <si>
    <t>1.13.14</t>
  </si>
  <si>
    <t>1.17.46</t>
  </si>
  <si>
    <t>1.18.00</t>
  </si>
  <si>
    <t>1.28.23</t>
  </si>
  <si>
    <t>1.28.59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</si>
</sst>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.00_-;\-[$£-809]* #,##0.00_-;_-[$£-809]* &quot;-&quot;??_-;_-@_-"/>
  </numFmts>
  <fonts count="3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2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2" fontId="2" fillId="0" borderId="3" xfId="0" applyNumberFormat="1" applyFont="1" applyBorder="1" applyAlignment="1">
      <alignment vertical="top"/>
    </xf>
    <xf numFmtId="0" fontId="1" fillId="0" borderId="0" xfId="0" applyFont="1" applyAlignment="1">
      <alignment horizontal="left" vertical="top"/>
    </xf>
    <xf numFmtId="2" fontId="2" fillId="0" borderId="3" xfId="0" applyNumberFormat="1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2a54031d70f8d82e/Documents/Own/Races/Law%20Breaker/2023/The%20Law%20Breaker%20entry%20list%202023.xlsx" TargetMode="External"/><Relationship Id="rId1" Type="http://schemas.openxmlformats.org/officeDocument/2006/relationships/externalLinkPath" Target="The%20Law%20Breaker%20entry%20list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tries"/>
      <sheetName val="Results"/>
    </sheetNames>
    <sheetDataSet>
      <sheetData sheetId="0">
        <row r="2">
          <cell r="B2">
            <v>51</v>
          </cell>
          <cell r="C2" t="str">
            <v>Susan</v>
          </cell>
          <cell r="D2" t="str">
            <v>Lindsay</v>
          </cell>
          <cell r="E2" t="str">
            <v>F50</v>
          </cell>
          <cell r="F2" t="str">
            <v>Ochil Hill Runners</v>
          </cell>
        </row>
        <row r="3">
          <cell r="B3">
            <v>52</v>
          </cell>
          <cell r="C3" t="str">
            <v>Murdo</v>
          </cell>
          <cell r="D3" t="str">
            <v>Macleod</v>
          </cell>
          <cell r="E3" t="str">
            <v>M70</v>
          </cell>
          <cell r="F3" t="str">
            <v>Westerlands CCC</v>
          </cell>
        </row>
        <row r="4">
          <cell r="B4">
            <v>53</v>
          </cell>
          <cell r="C4" t="str">
            <v>Pat</v>
          </cell>
          <cell r="D4" t="str">
            <v>Fitzpatrick</v>
          </cell>
          <cell r="E4" t="str">
            <v>M70</v>
          </cell>
          <cell r="F4" t="str">
            <v>Ochil Hill Runners</v>
          </cell>
        </row>
        <row r="5">
          <cell r="B5">
            <v>54</v>
          </cell>
          <cell r="C5" t="str">
            <v>Trevor</v>
          </cell>
          <cell r="D5" t="str">
            <v>Shaw</v>
          </cell>
          <cell r="E5" t="str">
            <v>M50</v>
          </cell>
          <cell r="F5" t="str">
            <v>Ochil Hill Runners</v>
          </cell>
        </row>
        <row r="6">
          <cell r="B6">
            <v>55</v>
          </cell>
          <cell r="C6" t="str">
            <v>Stephen</v>
          </cell>
          <cell r="D6" t="str">
            <v>Dickson</v>
          </cell>
          <cell r="E6" t="str">
            <v>M40</v>
          </cell>
          <cell r="F6" t="str">
            <v>Fife AC</v>
          </cell>
        </row>
        <row r="7">
          <cell r="B7">
            <v>56</v>
          </cell>
          <cell r="C7" t="str">
            <v>Paul</v>
          </cell>
          <cell r="D7" t="str">
            <v>McGreevy</v>
          </cell>
          <cell r="E7" t="str">
            <v>M50</v>
          </cell>
          <cell r="F7" t="str">
            <v>Unattached</v>
          </cell>
        </row>
        <row r="8">
          <cell r="B8">
            <v>57</v>
          </cell>
          <cell r="C8" t="str">
            <v>Kay</v>
          </cell>
          <cell r="D8" t="str">
            <v>McGreevy</v>
          </cell>
          <cell r="E8" t="str">
            <v>F60</v>
          </cell>
          <cell r="F8" t="str">
            <v>Unattached</v>
          </cell>
        </row>
        <row r="9">
          <cell r="B9">
            <v>58</v>
          </cell>
          <cell r="C9" t="str">
            <v>David</v>
          </cell>
          <cell r="D9" t="str">
            <v>Duncan</v>
          </cell>
          <cell r="E9" t="str">
            <v>M60</v>
          </cell>
          <cell r="F9" t="str">
            <v>Ochil Hill Runners</v>
          </cell>
        </row>
        <row r="10">
          <cell r="B10">
            <v>59</v>
          </cell>
          <cell r="C10" t="str">
            <v>Steven</v>
          </cell>
          <cell r="D10" t="str">
            <v>Glasgow</v>
          </cell>
          <cell r="E10" t="str">
            <v>M</v>
          </cell>
          <cell r="F10" t="str">
            <v>Unattached</v>
          </cell>
        </row>
        <row r="11">
          <cell r="B11">
            <v>60</v>
          </cell>
          <cell r="C11" t="str">
            <v>Micky</v>
          </cell>
          <cell r="D11" t="str">
            <v>Anderson</v>
          </cell>
          <cell r="E11" t="str">
            <v>M60</v>
          </cell>
          <cell r="F11" t="str">
            <v>Westerlands CCC</v>
          </cell>
        </row>
        <row r="12">
          <cell r="B12">
            <v>61</v>
          </cell>
          <cell r="C12" t="str">
            <v>Tom</v>
          </cell>
          <cell r="D12" t="str">
            <v>Finch</v>
          </cell>
          <cell r="E12" t="str">
            <v>M</v>
          </cell>
          <cell r="F12" t="str">
            <v>Westerlands CCC</v>
          </cell>
        </row>
        <row r="13">
          <cell r="B13">
            <v>62</v>
          </cell>
          <cell r="C13" t="str">
            <v>Joan</v>
          </cell>
          <cell r="D13" t="str">
            <v>Wilson</v>
          </cell>
          <cell r="E13" t="str">
            <v>F60</v>
          </cell>
          <cell r="F13" t="str">
            <v>Lomond Hill Runners</v>
          </cell>
        </row>
        <row r="14">
          <cell r="B14">
            <v>63</v>
          </cell>
          <cell r="C14" t="str">
            <v>Alex</v>
          </cell>
          <cell r="D14" t="str">
            <v>King</v>
          </cell>
          <cell r="E14" t="str">
            <v>M60</v>
          </cell>
          <cell r="F14" t="str">
            <v>Ochil Hill Runners</v>
          </cell>
        </row>
        <row r="15">
          <cell r="B15">
            <v>64</v>
          </cell>
          <cell r="C15" t="str">
            <v>Justin</v>
          </cell>
          <cell r="D15" t="str">
            <v>Carter</v>
          </cell>
          <cell r="E15" t="str">
            <v>M50</v>
          </cell>
          <cell r="F15" t="str">
            <v>Cambuslang Harriers</v>
          </cell>
        </row>
        <row r="16">
          <cell r="B16">
            <v>65</v>
          </cell>
          <cell r="C16" t="str">
            <v>Fiona</v>
          </cell>
          <cell r="D16" t="str">
            <v>Kelsall</v>
          </cell>
          <cell r="E16" t="str">
            <v>F50</v>
          </cell>
          <cell r="F16" t="str">
            <v>Ochil Hill Runners</v>
          </cell>
        </row>
        <row r="17">
          <cell r="B17">
            <v>66</v>
          </cell>
          <cell r="C17" t="str">
            <v>William</v>
          </cell>
          <cell r="D17" t="str">
            <v>Nairns</v>
          </cell>
          <cell r="E17" t="str">
            <v>M50</v>
          </cell>
          <cell r="F17" t="str">
            <v>Ochil Hill Runners</v>
          </cell>
        </row>
        <row r="18">
          <cell r="B18">
            <v>67</v>
          </cell>
          <cell r="C18" t="str">
            <v>Neill</v>
          </cell>
          <cell r="D18" t="str">
            <v>Mitchell</v>
          </cell>
          <cell r="E18" t="str">
            <v>M50</v>
          </cell>
          <cell r="F18" t="str">
            <v>Fife AC</v>
          </cell>
        </row>
        <row r="19">
          <cell r="B19">
            <v>68</v>
          </cell>
          <cell r="C19" t="str">
            <v>Stuart</v>
          </cell>
          <cell r="D19" t="str">
            <v>Brodie</v>
          </cell>
          <cell r="E19" t="str">
            <v>M40</v>
          </cell>
          <cell r="F19" t="str">
            <v>Ochil Hill Runners</v>
          </cell>
        </row>
        <row r="20">
          <cell r="B20">
            <v>69</v>
          </cell>
          <cell r="C20" t="str">
            <v>Alan</v>
          </cell>
          <cell r="D20" t="str">
            <v>Graham</v>
          </cell>
          <cell r="E20" t="str">
            <v>M50</v>
          </cell>
          <cell r="F20" t="str">
            <v>Ochil Hill Runners</v>
          </cell>
        </row>
        <row r="21">
          <cell r="B21">
            <v>70</v>
          </cell>
          <cell r="C21" t="str">
            <v>Hazel</v>
          </cell>
          <cell r="D21" t="str">
            <v>Dean</v>
          </cell>
          <cell r="E21" t="str">
            <v>F60</v>
          </cell>
          <cell r="F21" t="str">
            <v>Ochil Hill Runners</v>
          </cell>
        </row>
        <row r="22">
          <cell r="B22">
            <v>71</v>
          </cell>
          <cell r="C22" t="str">
            <v>Gordon</v>
          </cell>
          <cell r="D22" t="str">
            <v>MacKinnon</v>
          </cell>
          <cell r="E22" t="str">
            <v>M40</v>
          </cell>
          <cell r="F22" t="str">
            <v>Unattached</v>
          </cell>
        </row>
        <row r="23">
          <cell r="B23">
            <v>72</v>
          </cell>
          <cell r="C23" t="str">
            <v>Jonathan</v>
          </cell>
          <cell r="D23" t="str">
            <v>Knox</v>
          </cell>
          <cell r="E23" t="str">
            <v>M50</v>
          </cell>
          <cell r="F23" t="str">
            <v>Anster Haddies</v>
          </cell>
        </row>
        <row r="24">
          <cell r="B24">
            <v>73</v>
          </cell>
          <cell r="C24" t="str">
            <v>Tracy</v>
          </cell>
          <cell r="D24" t="str">
            <v>Knox</v>
          </cell>
          <cell r="E24" t="str">
            <v>F60</v>
          </cell>
          <cell r="F24" t="str">
            <v>Anster Haddies</v>
          </cell>
        </row>
        <row r="25">
          <cell r="B25">
            <v>74</v>
          </cell>
          <cell r="C25" t="str">
            <v>Elizabeth</v>
          </cell>
          <cell r="D25" t="str">
            <v>Knox</v>
          </cell>
          <cell r="E25" t="str">
            <v>F</v>
          </cell>
          <cell r="F25" t="str">
            <v>Carnethy HRC</v>
          </cell>
        </row>
        <row r="26">
          <cell r="B26">
            <v>75</v>
          </cell>
          <cell r="C26" t="str">
            <v>John</v>
          </cell>
          <cell r="D26" t="str">
            <v>Donnelly</v>
          </cell>
          <cell r="E26" t="str">
            <v>M50</v>
          </cell>
          <cell r="F26" t="str">
            <v>Ochil Hill Runners</v>
          </cell>
        </row>
        <row r="27">
          <cell r="B27">
            <v>76</v>
          </cell>
          <cell r="C27" t="str">
            <v>Scott</v>
          </cell>
          <cell r="D27" t="str">
            <v>Strachan</v>
          </cell>
          <cell r="E27" t="str">
            <v>M40</v>
          </cell>
          <cell r="F27" t="str">
            <v>Kinross RR</v>
          </cell>
        </row>
        <row r="28">
          <cell r="B28">
            <v>77</v>
          </cell>
          <cell r="C28" t="str">
            <v>Millie</v>
          </cell>
          <cell r="D28" t="str">
            <v>Brown</v>
          </cell>
          <cell r="E28" t="str">
            <v>F</v>
          </cell>
          <cell r="F28" t="str">
            <v>Kinross RR</v>
          </cell>
        </row>
        <row r="29">
          <cell r="B29">
            <v>78</v>
          </cell>
          <cell r="C29" t="str">
            <v>Alex</v>
          </cell>
          <cell r="D29" t="str">
            <v>Reily</v>
          </cell>
          <cell r="E29" t="str">
            <v>M</v>
          </cell>
          <cell r="F29" t="str">
            <v>Kinross RR</v>
          </cell>
        </row>
        <row r="30">
          <cell r="B30">
            <v>79</v>
          </cell>
          <cell r="C30" t="str">
            <v>Allan</v>
          </cell>
          <cell r="D30" t="str">
            <v>Kemp</v>
          </cell>
          <cell r="E30" t="str">
            <v>M40</v>
          </cell>
          <cell r="F30" t="str">
            <v>Kinross RR</v>
          </cell>
        </row>
        <row r="31">
          <cell r="B31">
            <v>80</v>
          </cell>
          <cell r="C31" t="str">
            <v>Sam</v>
          </cell>
          <cell r="D31" t="str">
            <v>Wainwright</v>
          </cell>
          <cell r="E31" t="str">
            <v>M</v>
          </cell>
          <cell r="F31" t="str">
            <v>Ochil Hill Runners</v>
          </cell>
        </row>
        <row r="32">
          <cell r="B32">
            <v>81</v>
          </cell>
          <cell r="C32" t="str">
            <v>John</v>
          </cell>
          <cell r="D32" t="str">
            <v>Myerscough</v>
          </cell>
          <cell r="E32" t="str">
            <v>M60</v>
          </cell>
          <cell r="F32" t="str">
            <v>Kinross RR</v>
          </cell>
        </row>
        <row r="33">
          <cell r="B33">
            <v>82</v>
          </cell>
          <cell r="C33" t="str">
            <v>Ben</v>
          </cell>
          <cell r="D33" t="str">
            <v>Hukins</v>
          </cell>
          <cell r="E33" t="str">
            <v>M40</v>
          </cell>
          <cell r="F33" t="str">
            <v>PH Racing Club</v>
          </cell>
        </row>
        <row r="34">
          <cell r="B34">
            <v>83</v>
          </cell>
          <cell r="C34" t="str">
            <v>Christine</v>
          </cell>
          <cell r="D34" t="str">
            <v>Myerscough</v>
          </cell>
          <cell r="E34" t="str">
            <v>F60</v>
          </cell>
          <cell r="F34" t="str">
            <v>Kinross RR</v>
          </cell>
        </row>
        <row r="35">
          <cell r="B35">
            <v>84</v>
          </cell>
          <cell r="C35" t="str">
            <v>Wiebke</v>
          </cell>
          <cell r="D35" t="str">
            <v>Lammers</v>
          </cell>
          <cell r="E35" t="str">
            <v>F40</v>
          </cell>
          <cell r="F35" t="str">
            <v>Westerlands CCC</v>
          </cell>
        </row>
        <row r="36">
          <cell r="B36">
            <v>85</v>
          </cell>
          <cell r="C36" t="str">
            <v>Diane</v>
          </cell>
          <cell r="D36" t="str">
            <v>Brander</v>
          </cell>
          <cell r="E36" t="str">
            <v>F40</v>
          </cell>
          <cell r="F36" t="str">
            <v>Unattached</v>
          </cell>
        </row>
        <row r="37">
          <cell r="B37">
            <v>86</v>
          </cell>
          <cell r="C37" t="str">
            <v>Sam</v>
          </cell>
          <cell r="D37" t="str">
            <v>Alexander</v>
          </cell>
          <cell r="E37" t="str">
            <v>M</v>
          </cell>
          <cell r="F37" t="str">
            <v>Westerlands CCC</v>
          </cell>
        </row>
        <row r="38">
          <cell r="B38">
            <v>87</v>
          </cell>
          <cell r="C38" t="str">
            <v>James</v>
          </cell>
          <cell r="D38" t="str">
            <v>Callender</v>
          </cell>
          <cell r="E38" t="str">
            <v>M</v>
          </cell>
          <cell r="F38" t="str">
            <v>Westerlands CCC</v>
          </cell>
        </row>
        <row r="39">
          <cell r="B39">
            <v>88</v>
          </cell>
          <cell r="C39" t="str">
            <v>Richard</v>
          </cell>
          <cell r="D39" t="str">
            <v>Alexander</v>
          </cell>
          <cell r="E39" t="str">
            <v>M60</v>
          </cell>
          <cell r="F39" t="str">
            <v>Unattached</v>
          </cell>
        </row>
        <row r="40">
          <cell r="B40">
            <v>89</v>
          </cell>
          <cell r="C40" t="str">
            <v>Judith</v>
          </cell>
          <cell r="D40" t="str">
            <v>Dobson</v>
          </cell>
          <cell r="E40" t="str">
            <v>F60</v>
          </cell>
          <cell r="F40" t="str">
            <v>Kinross RR</v>
          </cell>
        </row>
        <row r="41">
          <cell r="B41">
            <v>90</v>
          </cell>
          <cell r="C41" t="str">
            <v>David</v>
          </cell>
          <cell r="D41" t="str">
            <v>Allsop</v>
          </cell>
          <cell r="E41" t="str">
            <v>M50</v>
          </cell>
          <cell r="F41" t="str">
            <v>Kirkintilloch Olympians</v>
          </cell>
        </row>
        <row r="42">
          <cell r="B42">
            <v>91</v>
          </cell>
          <cell r="C42" t="str">
            <v>Gary</v>
          </cell>
          <cell r="D42" t="str">
            <v>Fraser</v>
          </cell>
          <cell r="E42" t="str">
            <v>M50</v>
          </cell>
          <cell r="F42" t="str">
            <v>Ochil Hill Runners</v>
          </cell>
        </row>
        <row r="43">
          <cell r="B43">
            <v>92</v>
          </cell>
          <cell r="C43" t="str">
            <v>Ausrine</v>
          </cell>
          <cell r="D43" t="str">
            <v>Ward</v>
          </cell>
          <cell r="E43" t="str">
            <v>F40</v>
          </cell>
          <cell r="F43" t="str">
            <v>Westerlands CCC</v>
          </cell>
        </row>
        <row r="44">
          <cell r="B44">
            <v>93</v>
          </cell>
          <cell r="C44" t="str">
            <v>David</v>
          </cell>
          <cell r="D44" t="str">
            <v>Stakes</v>
          </cell>
          <cell r="E44" t="str">
            <v>M60</v>
          </cell>
          <cell r="F44" t="str">
            <v>Westerlands CCC</v>
          </cell>
        </row>
        <row r="45">
          <cell r="B45">
            <v>94</v>
          </cell>
          <cell r="C45" t="str">
            <v>Paul</v>
          </cell>
          <cell r="D45" t="str">
            <v>Fowler</v>
          </cell>
          <cell r="E45" t="str">
            <v>M50</v>
          </cell>
          <cell r="F45" t="str">
            <v>Ochil Hill Runners</v>
          </cell>
        </row>
        <row r="46">
          <cell r="B46">
            <v>95</v>
          </cell>
          <cell r="C46" t="str">
            <v>Cameron</v>
          </cell>
          <cell r="D46" t="str">
            <v>McCartney</v>
          </cell>
          <cell r="E46" t="str">
            <v>M</v>
          </cell>
          <cell r="F46" t="str">
            <v>Ochil Hill Runners</v>
          </cell>
        </row>
        <row r="47">
          <cell r="B47">
            <v>96</v>
          </cell>
          <cell r="C47" t="str">
            <v>Dick</v>
          </cell>
          <cell r="D47" t="str">
            <v>Wall</v>
          </cell>
          <cell r="E47" t="str">
            <v>M60</v>
          </cell>
          <cell r="F47" t="str">
            <v>Hunters Bog Trotters</v>
          </cell>
        </row>
        <row r="48">
          <cell r="B48">
            <v>97</v>
          </cell>
          <cell r="C48" t="str">
            <v>Hayden</v>
          </cell>
          <cell r="D48" t="str">
            <v>Lorimer</v>
          </cell>
          <cell r="E48" t="str">
            <v>M50</v>
          </cell>
          <cell r="F48" t="str">
            <v>Hunters Bog Trotters</v>
          </cell>
        </row>
        <row r="49">
          <cell r="B49">
            <v>98</v>
          </cell>
          <cell r="C49" t="str">
            <v>Ivor</v>
          </cell>
          <cell r="D49" t="str">
            <v>Normand</v>
          </cell>
          <cell r="E49" t="str">
            <v>M50</v>
          </cell>
          <cell r="F49" t="str">
            <v>Hunters Bog Trotters</v>
          </cell>
        </row>
        <row r="50">
          <cell r="B50">
            <v>99</v>
          </cell>
          <cell r="C50" t="str">
            <v>Alistair</v>
          </cell>
          <cell r="D50" t="str">
            <v>Boyer</v>
          </cell>
          <cell r="E50" t="str">
            <v>M40</v>
          </cell>
          <cell r="F50" t="str">
            <v>Westerlands CCC</v>
          </cell>
        </row>
        <row r="51">
          <cell r="B51">
            <v>100</v>
          </cell>
          <cell r="C51" t="str">
            <v>David</v>
          </cell>
          <cell r="D51" t="str">
            <v>Hepburn</v>
          </cell>
          <cell r="E51" t="str">
            <v>M</v>
          </cell>
          <cell r="F51" t="str">
            <v>Glasgow Triathlon Club</v>
          </cell>
        </row>
        <row r="52">
          <cell r="B52">
            <v>101</v>
          </cell>
          <cell r="C52" t="str">
            <v>Gaby</v>
          </cell>
          <cell r="D52" t="str">
            <v>MacBeth</v>
          </cell>
          <cell r="E52" t="str">
            <v>F40</v>
          </cell>
          <cell r="F52" t="str">
            <v>Westerlands CCC</v>
          </cell>
        </row>
        <row r="53">
          <cell r="B53">
            <v>102</v>
          </cell>
          <cell r="C53" t="str">
            <v>Andrew</v>
          </cell>
          <cell r="D53" t="str">
            <v>Fullwood</v>
          </cell>
          <cell r="E53" t="str">
            <v>M50</v>
          </cell>
          <cell r="F53" t="str">
            <v>Westerlands CCC</v>
          </cell>
        </row>
        <row r="54">
          <cell r="B54">
            <v>103</v>
          </cell>
          <cell r="C54" t="str">
            <v>Ian</v>
          </cell>
          <cell r="D54" t="str">
            <v>Easton</v>
          </cell>
          <cell r="E54" t="str">
            <v>M50</v>
          </cell>
          <cell r="F54" t="str">
            <v>Westerlands CCC</v>
          </cell>
        </row>
        <row r="55">
          <cell r="B55">
            <v>104</v>
          </cell>
          <cell r="C55" t="str">
            <v>Robert</v>
          </cell>
          <cell r="D55" t="str">
            <v>Hamlin</v>
          </cell>
          <cell r="E55" t="str">
            <v>M</v>
          </cell>
          <cell r="F55" t="str">
            <v>Westerlands CCC</v>
          </cell>
        </row>
        <row r="56">
          <cell r="B56">
            <v>105</v>
          </cell>
          <cell r="C56" t="str">
            <v>Grant</v>
          </cell>
          <cell r="D56" t="str">
            <v>Baxter</v>
          </cell>
          <cell r="E56" t="str">
            <v>M50</v>
          </cell>
          <cell r="F56" t="str">
            <v>Ochil Hill Runners</v>
          </cell>
        </row>
        <row r="57">
          <cell r="B57">
            <v>106</v>
          </cell>
          <cell r="C57" t="str">
            <v>Stephen</v>
          </cell>
          <cell r="D57" t="str">
            <v>Burn</v>
          </cell>
          <cell r="E57" t="str">
            <v>M40</v>
          </cell>
          <cell r="F57" t="str">
            <v>Unattached</v>
          </cell>
        </row>
        <row r="58">
          <cell r="B58">
            <v>107</v>
          </cell>
          <cell r="C58" t="str">
            <v>Ella</v>
          </cell>
          <cell r="D58" t="str">
            <v>Foreman</v>
          </cell>
          <cell r="E58" t="str">
            <v>F</v>
          </cell>
          <cell r="F58" t="str">
            <v>Westerlands CCC</v>
          </cell>
        </row>
        <row r="59">
          <cell r="B59">
            <v>108</v>
          </cell>
          <cell r="C59" t="str">
            <v>Philip</v>
          </cell>
          <cell r="D59" t="str">
            <v>Murwill</v>
          </cell>
          <cell r="E59" t="str">
            <v>M40</v>
          </cell>
          <cell r="F59" t="str">
            <v>Shettleston Harriers</v>
          </cell>
        </row>
        <row r="60">
          <cell r="B60">
            <v>109</v>
          </cell>
          <cell r="C60" t="str">
            <v>Matthew</v>
          </cell>
          <cell r="D60" t="str">
            <v>Sweeney</v>
          </cell>
          <cell r="E60" t="str">
            <v>M40</v>
          </cell>
          <cell r="F60" t="str">
            <v>Ochil Hill Runners</v>
          </cell>
        </row>
        <row r="61">
          <cell r="B61">
            <v>110</v>
          </cell>
          <cell r="C61" t="str">
            <v>Scott</v>
          </cell>
          <cell r="D61" t="str">
            <v>Henderson</v>
          </cell>
          <cell r="E61" t="str">
            <v>M40</v>
          </cell>
          <cell r="F61" t="str">
            <v>Westerlands CCC</v>
          </cell>
        </row>
        <row r="62">
          <cell r="B62">
            <v>111</v>
          </cell>
          <cell r="C62" t="str">
            <v>Chris</v>
          </cell>
          <cell r="D62" t="str">
            <v>Furse</v>
          </cell>
          <cell r="E62" t="str">
            <v>M50</v>
          </cell>
          <cell r="F62" t="str">
            <v>Westerlands CCC</v>
          </cell>
        </row>
        <row r="63">
          <cell r="B63">
            <v>112</v>
          </cell>
          <cell r="C63" t="str">
            <v>George</v>
          </cell>
          <cell r="D63" t="str">
            <v>Phillips</v>
          </cell>
          <cell r="E63" t="str">
            <v>M</v>
          </cell>
          <cell r="F63" t="str">
            <v>Westerlands CCC</v>
          </cell>
        </row>
        <row r="64">
          <cell r="B64">
            <v>113</v>
          </cell>
          <cell r="C64" t="str">
            <v>Kal</v>
          </cell>
          <cell r="D64" t="str">
            <v>Sandho</v>
          </cell>
          <cell r="E64" t="str">
            <v>M</v>
          </cell>
          <cell r="F64" t="str">
            <v>Westerlands CCC</v>
          </cell>
        </row>
        <row r="65">
          <cell r="B65">
            <v>114</v>
          </cell>
          <cell r="C65" t="str">
            <v>Bex</v>
          </cell>
          <cell r="D65" t="str">
            <v>Bevridge</v>
          </cell>
          <cell r="E65" t="str">
            <v>F</v>
          </cell>
          <cell r="F65" t="str">
            <v>Westerlands CCC</v>
          </cell>
        </row>
        <row r="66">
          <cell r="B66">
            <v>115</v>
          </cell>
          <cell r="C66" t="str">
            <v>Helena</v>
          </cell>
          <cell r="D66" t="str">
            <v>Gribben</v>
          </cell>
          <cell r="E66" t="str">
            <v>F50</v>
          </cell>
          <cell r="F66" t="str">
            <v>Falkirk Victoria Harriers</v>
          </cell>
        </row>
        <row r="67">
          <cell r="B67">
            <v>116</v>
          </cell>
          <cell r="C67" t="str">
            <v>Stuart</v>
          </cell>
          <cell r="D67" t="str">
            <v>Neillands</v>
          </cell>
          <cell r="E67" t="str">
            <v>M60</v>
          </cell>
          <cell r="F67" t="str">
            <v>Ochil Hill Runners</v>
          </cell>
        </row>
        <row r="68">
          <cell r="B68">
            <v>117</v>
          </cell>
          <cell r="C68" t="str">
            <v>Ian</v>
          </cell>
          <cell r="D68" t="str">
            <v>Collins</v>
          </cell>
          <cell r="E68" t="str">
            <v>M40</v>
          </cell>
          <cell r="F68" t="str">
            <v>Westerlands CCC</v>
          </cell>
        </row>
        <row r="69">
          <cell r="B69">
            <v>118</v>
          </cell>
          <cell r="C69" t="str">
            <v>William</v>
          </cell>
          <cell r="D69" t="str">
            <v>Urquart</v>
          </cell>
          <cell r="E69" t="str">
            <v>M50</v>
          </cell>
          <cell r="F69" t="str">
            <v>Unattached</v>
          </cell>
        </row>
        <row r="70">
          <cell r="B70">
            <v>119</v>
          </cell>
          <cell r="C70" t="str">
            <v>Posy</v>
          </cell>
          <cell r="D70" t="str">
            <v>Musgrave</v>
          </cell>
          <cell r="E70" t="str">
            <v>F</v>
          </cell>
          <cell r="F70" t="str">
            <v>Ochil Hill Runners</v>
          </cell>
        </row>
        <row r="71">
          <cell r="B71">
            <v>120</v>
          </cell>
          <cell r="C71" t="str">
            <v>Graham</v>
          </cell>
          <cell r="D71" t="str">
            <v>Kelly</v>
          </cell>
          <cell r="E71" t="str">
            <v>M50</v>
          </cell>
          <cell r="F71" t="str">
            <v>Westerlands CCC</v>
          </cell>
        </row>
        <row r="72">
          <cell r="B72">
            <v>121</v>
          </cell>
          <cell r="C72" t="str">
            <v>Gary</v>
          </cell>
          <cell r="D72" t="str">
            <v>Brownlie</v>
          </cell>
          <cell r="E72" t="str">
            <v>M40</v>
          </cell>
          <cell r="F72" t="str">
            <v>Unattached</v>
          </cell>
        </row>
        <row r="73">
          <cell r="B73">
            <v>122</v>
          </cell>
          <cell r="C73" t="str">
            <v>Nicola</v>
          </cell>
          <cell r="D73" t="str">
            <v>Dawson</v>
          </cell>
          <cell r="E73" t="str">
            <v>F40</v>
          </cell>
          <cell r="F73" t="str">
            <v>Westerlands CCC</v>
          </cell>
        </row>
        <row r="74">
          <cell r="B74">
            <v>123</v>
          </cell>
          <cell r="C74" t="str">
            <v>Jack</v>
          </cell>
          <cell r="D74" t="str">
            <v>Brickell</v>
          </cell>
          <cell r="E74" t="str">
            <v>M</v>
          </cell>
          <cell r="F74" t="str">
            <v>Ochil Hill Runners</v>
          </cell>
        </row>
        <row r="75">
          <cell r="B75">
            <v>124</v>
          </cell>
          <cell r="C75" t="str">
            <v>Jacob</v>
          </cell>
          <cell r="D75" t="str">
            <v>Dobson</v>
          </cell>
          <cell r="E75" t="str">
            <v>M</v>
          </cell>
          <cell r="F75" t="str">
            <v>Unattached</v>
          </cell>
        </row>
        <row r="76">
          <cell r="B76">
            <v>125</v>
          </cell>
          <cell r="C76" t="str">
            <v>Alistair</v>
          </cell>
          <cell r="D76" t="str">
            <v>Thornton</v>
          </cell>
          <cell r="E76" t="str">
            <v>M</v>
          </cell>
          <cell r="F76" t="str">
            <v>Ochil Hill Runners</v>
          </cell>
        </row>
        <row r="77">
          <cell r="B77">
            <v>126</v>
          </cell>
          <cell r="C77" t="str">
            <v>Andrew</v>
          </cell>
          <cell r="D77" t="str">
            <v>JaNNeTTa</v>
          </cell>
          <cell r="E77" t="str">
            <v>M</v>
          </cell>
          <cell r="F77" t="str">
            <v>PH Racing Club</v>
          </cell>
        </row>
        <row r="78">
          <cell r="B78">
            <v>127</v>
          </cell>
        </row>
        <row r="79">
          <cell r="B79">
            <v>128</v>
          </cell>
        </row>
        <row r="80">
          <cell r="B80">
            <v>129</v>
          </cell>
        </row>
        <row r="81">
          <cell r="B81">
            <v>130</v>
          </cell>
        </row>
        <row r="82">
          <cell r="B82">
            <v>131</v>
          </cell>
        </row>
        <row r="83">
          <cell r="B83">
            <v>132</v>
          </cell>
        </row>
        <row r="84">
          <cell r="B84">
            <v>133</v>
          </cell>
        </row>
        <row r="85">
          <cell r="B85">
            <v>134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0C4D7-325B-41DF-8DB0-DE34AF8753AD}">
  <dimension ref="A1:N78"/>
  <sheetViews>
    <sheetView tabSelected="1" workbookViewId="0">
      <selection activeCell="K15" sqref="K15"/>
    </sheetView>
  </sheetViews>
  <sheetFormatPr defaultColWidth="9.109375" defaultRowHeight="10.199999999999999" x14ac:dyDescent="0.3"/>
  <cols>
    <col min="1" max="1" width="8.109375" style="13" customWidth="1"/>
    <col min="2" max="2" width="7.44140625" style="9" customWidth="1"/>
    <col min="3" max="3" width="6.6640625" style="16" customWidth="1"/>
    <col min="4" max="4" width="13.5546875" style="9" customWidth="1"/>
    <col min="5" max="5" width="13.109375" style="9" customWidth="1"/>
    <col min="6" max="6" width="8.33203125" style="9" customWidth="1"/>
    <col min="7" max="7" width="22.33203125" style="9" customWidth="1"/>
    <col min="8" max="8" width="5.109375" style="9" customWidth="1"/>
    <col min="9" max="9" width="7.88671875" style="9" customWidth="1"/>
    <col min="10" max="10" width="9.109375" style="9"/>
    <col min="11" max="11" width="11.109375" style="9" customWidth="1"/>
    <col min="12" max="12" width="12.109375" style="9" customWidth="1"/>
    <col min="13" max="16384" width="9.109375" style="9"/>
  </cols>
  <sheetData>
    <row r="1" spans="1:14" s="4" customFormat="1" ht="21" thickBot="1" x14ac:dyDescent="0.35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14" x14ac:dyDescent="0.3">
      <c r="A2" s="5">
        <v>1</v>
      </c>
      <c r="B2" s="6">
        <v>86</v>
      </c>
      <c r="C2" s="7">
        <v>34.54</v>
      </c>
      <c r="D2" s="8" t="str">
        <f>VLOOKUP($B2,[1]Entries!$B$2:$F$100,2,FALSE)</f>
        <v>Sam</v>
      </c>
      <c r="E2" s="8" t="str">
        <f>VLOOKUP($B2,[1]Entries!$B$2:$F$100,3,FALSE)</f>
        <v>Alexander</v>
      </c>
      <c r="F2" s="8" t="str">
        <f>VLOOKUP($B2,[1]Entries!$B$2:$F$100,4,FALSE)</f>
        <v>M</v>
      </c>
      <c r="G2" s="8" t="str">
        <f>VLOOKUP($B2,[1]Entries!$B$2:$F$100,5,FALSE)</f>
        <v>Westerlands CCC</v>
      </c>
      <c r="J2" s="10"/>
    </row>
    <row r="3" spans="1:14" x14ac:dyDescent="0.3">
      <c r="A3" s="11">
        <v>2</v>
      </c>
      <c r="B3" s="7">
        <v>125</v>
      </c>
      <c r="C3" s="7">
        <v>35.56</v>
      </c>
      <c r="D3" s="8" t="str">
        <f>VLOOKUP($B3,[1]Entries!$B$2:$F$100,2,FALSE)</f>
        <v>Alistair</v>
      </c>
      <c r="E3" s="8" t="str">
        <f>VLOOKUP($B3,[1]Entries!$B$2:$F$100,3,FALSE)</f>
        <v>Thornton</v>
      </c>
      <c r="F3" s="8" t="str">
        <f>VLOOKUP($B3,[1]Entries!$B$2:$F$100,4,FALSE)</f>
        <v>M</v>
      </c>
      <c r="G3" s="8" t="str">
        <f>VLOOKUP($B3,[1]Entries!$B$2:$F$100,5,FALSE)</f>
        <v>Ochil Hill Runners</v>
      </c>
      <c r="J3" s="10"/>
    </row>
    <row r="4" spans="1:14" x14ac:dyDescent="0.3">
      <c r="A4" s="11">
        <v>3</v>
      </c>
      <c r="B4" s="7">
        <v>112</v>
      </c>
      <c r="C4" s="12">
        <v>40.08</v>
      </c>
      <c r="D4" s="8" t="str">
        <f>VLOOKUP($B4,[1]Entries!$B$2:$F$100,2,FALSE)</f>
        <v>George</v>
      </c>
      <c r="E4" s="8" t="str">
        <f>VLOOKUP($B4,[1]Entries!$B$2:$F$100,3,FALSE)</f>
        <v>Phillips</v>
      </c>
      <c r="F4" s="8" t="str">
        <f>VLOOKUP($B4,[1]Entries!$B$2:$F$100,4,FALSE)</f>
        <v>M</v>
      </c>
      <c r="G4" s="8" t="str">
        <f>VLOOKUP($B4,[1]Entries!$B$2:$F$100,5,FALSE)</f>
        <v>Westerlands CCC</v>
      </c>
      <c r="J4" s="10"/>
    </row>
    <row r="5" spans="1:14" x14ac:dyDescent="0.3">
      <c r="A5" s="11">
        <v>4</v>
      </c>
      <c r="B5" s="7">
        <v>82</v>
      </c>
      <c r="C5" s="12">
        <v>40.200000000000003</v>
      </c>
      <c r="D5" s="8" t="str">
        <f>VLOOKUP($B5,[1]Entries!$B$2:$F$100,2,FALSE)</f>
        <v>Ben</v>
      </c>
      <c r="E5" s="8" t="str">
        <f>VLOOKUP($B5,[1]Entries!$B$2:$F$100,3,FALSE)</f>
        <v>Hukins</v>
      </c>
      <c r="F5" s="8" t="str">
        <f>VLOOKUP($B5,[1]Entries!$B$2:$F$100,4,FALSE)</f>
        <v>M40</v>
      </c>
      <c r="G5" s="8" t="str">
        <f>VLOOKUP($B5,[1]Entries!$B$2:$F$100,5,FALSE)</f>
        <v>PH Racing Club</v>
      </c>
      <c r="J5" s="10"/>
      <c r="N5" s="10"/>
    </row>
    <row r="6" spans="1:14" x14ac:dyDescent="0.3">
      <c r="A6" s="11">
        <v>5</v>
      </c>
      <c r="B6" s="7">
        <v>80</v>
      </c>
      <c r="C6" s="12">
        <v>40.49</v>
      </c>
      <c r="D6" s="8" t="str">
        <f>VLOOKUP($B6,[1]Entries!$B$2:$F$100,2,FALSE)</f>
        <v>Sam</v>
      </c>
      <c r="E6" s="8" t="str">
        <f>VLOOKUP($B6,[1]Entries!$B$2:$F$100,3,FALSE)</f>
        <v>Wainwright</v>
      </c>
      <c r="F6" s="8" t="str">
        <f>VLOOKUP($B6,[1]Entries!$B$2:$F$100,4,FALSE)</f>
        <v>M</v>
      </c>
      <c r="G6" s="8" t="str">
        <f>VLOOKUP($B6,[1]Entries!$B$2:$F$100,5,FALSE)</f>
        <v>Ochil Hill Runners</v>
      </c>
      <c r="N6" s="10"/>
    </row>
    <row r="7" spans="1:14" x14ac:dyDescent="0.3">
      <c r="A7" s="11">
        <v>6</v>
      </c>
      <c r="B7" s="7">
        <v>64</v>
      </c>
      <c r="C7" s="12">
        <v>41.51</v>
      </c>
      <c r="D7" s="8" t="str">
        <f>VLOOKUP($B7,[1]Entries!$B$2:$F$100,2,FALSE)</f>
        <v>Justin</v>
      </c>
      <c r="E7" s="8" t="str">
        <f>VLOOKUP($B7,[1]Entries!$B$2:$F$100,3,FALSE)</f>
        <v>Carter</v>
      </c>
      <c r="F7" s="8" t="str">
        <f>VLOOKUP($B7,[1]Entries!$B$2:$F$100,4,FALSE)</f>
        <v>M50</v>
      </c>
      <c r="G7" s="8" t="str">
        <f>VLOOKUP($B7,[1]Entries!$B$2:$F$100,5,FALSE)</f>
        <v>Cambuslang Harriers</v>
      </c>
      <c r="J7" s="10"/>
    </row>
    <row r="8" spans="1:14" x14ac:dyDescent="0.3">
      <c r="A8" s="11">
        <v>7</v>
      </c>
      <c r="B8" s="7">
        <v>91</v>
      </c>
      <c r="C8" s="12">
        <v>41.53</v>
      </c>
      <c r="D8" s="8" t="str">
        <f>VLOOKUP($B8,[1]Entries!$B$2:$F$100,2,FALSE)</f>
        <v>Gary</v>
      </c>
      <c r="E8" s="8" t="str">
        <f>VLOOKUP($B8,[1]Entries!$B$2:$F$100,3,FALSE)</f>
        <v>Fraser</v>
      </c>
      <c r="F8" s="8" t="str">
        <f>VLOOKUP($B8,[1]Entries!$B$2:$F$100,4,FALSE)</f>
        <v>M50</v>
      </c>
      <c r="G8" s="8" t="str">
        <f>VLOOKUP($B8,[1]Entries!$B$2:$F$100,5,FALSE)</f>
        <v>Ochil Hill Runners</v>
      </c>
      <c r="J8" s="10"/>
    </row>
    <row r="9" spans="1:14" x14ac:dyDescent="0.3">
      <c r="A9" s="11">
        <v>8</v>
      </c>
      <c r="B9" s="7">
        <v>105</v>
      </c>
      <c r="C9" s="7">
        <v>42.07</v>
      </c>
      <c r="D9" s="8" t="str">
        <f>VLOOKUP($B9,[1]Entries!$B$2:$F$100,2,FALSE)</f>
        <v>Grant</v>
      </c>
      <c r="E9" s="8" t="str">
        <f>VLOOKUP($B9,[1]Entries!$B$2:$F$100,3,FALSE)</f>
        <v>Baxter</v>
      </c>
      <c r="F9" s="8" t="str">
        <f>VLOOKUP($B9,[1]Entries!$B$2:$F$100,4,FALSE)</f>
        <v>M50</v>
      </c>
      <c r="G9" s="8" t="str">
        <f>VLOOKUP($B9,[1]Entries!$B$2:$F$100,5,FALSE)</f>
        <v>Ochil Hill Runners</v>
      </c>
      <c r="N9" s="10"/>
    </row>
    <row r="10" spans="1:14" x14ac:dyDescent="0.3">
      <c r="A10" s="11">
        <v>9</v>
      </c>
      <c r="B10" s="7">
        <v>104</v>
      </c>
      <c r="C10" s="7">
        <v>42.33</v>
      </c>
      <c r="D10" s="8" t="str">
        <f>VLOOKUP($B10,[1]Entries!$B$2:$F$100,2,FALSE)</f>
        <v>Robert</v>
      </c>
      <c r="E10" s="8" t="str">
        <f>VLOOKUP($B10,[1]Entries!$B$2:$F$100,3,FALSE)</f>
        <v>Hamlin</v>
      </c>
      <c r="F10" s="8" t="str">
        <f>VLOOKUP($B10,[1]Entries!$B$2:$F$100,4,FALSE)</f>
        <v>M</v>
      </c>
      <c r="G10" s="8" t="str">
        <f>VLOOKUP($B10,[1]Entries!$B$2:$F$100,5,FALSE)</f>
        <v>Westerlands CCC</v>
      </c>
      <c r="J10" s="10"/>
    </row>
    <row r="11" spans="1:14" x14ac:dyDescent="0.3">
      <c r="A11" s="11">
        <v>10</v>
      </c>
      <c r="B11" s="7">
        <v>124</v>
      </c>
      <c r="C11" s="7">
        <v>43.15</v>
      </c>
      <c r="D11" s="8" t="str">
        <f>VLOOKUP($B11,[1]Entries!$B$2:$F$100,2,FALSE)</f>
        <v>Jacob</v>
      </c>
      <c r="E11" s="8" t="str">
        <f>VLOOKUP($B11,[1]Entries!$B$2:$F$100,3,FALSE)</f>
        <v>Dobson</v>
      </c>
      <c r="F11" s="8" t="str">
        <f>VLOOKUP($B11,[1]Entries!$B$2:$F$100,4,FALSE)</f>
        <v>M</v>
      </c>
      <c r="G11" s="8" t="str">
        <f>VLOOKUP($B11,[1]Entries!$B$2:$F$100,5,FALSE)</f>
        <v>Unattached</v>
      </c>
      <c r="J11" s="10"/>
      <c r="N11" s="10"/>
    </row>
    <row r="12" spans="1:14" x14ac:dyDescent="0.3">
      <c r="A12" s="11">
        <v>11</v>
      </c>
      <c r="B12" s="7">
        <v>90</v>
      </c>
      <c r="C12" s="7">
        <v>44.36</v>
      </c>
      <c r="D12" s="8" t="str">
        <f>VLOOKUP($B12,[1]Entries!$B$2:$F$100,2,FALSE)</f>
        <v>David</v>
      </c>
      <c r="E12" s="8" t="str">
        <f>VLOOKUP($B12,[1]Entries!$B$2:$F$100,3,FALSE)</f>
        <v>Allsop</v>
      </c>
      <c r="F12" s="8" t="str">
        <f>VLOOKUP($B12,[1]Entries!$B$2:$F$100,4,FALSE)</f>
        <v>M50</v>
      </c>
      <c r="G12" s="8" t="str">
        <f>VLOOKUP($B12,[1]Entries!$B$2:$F$100,5,FALSE)</f>
        <v>Kirkintilloch Olympians</v>
      </c>
      <c r="N12" s="10"/>
    </row>
    <row r="13" spans="1:14" x14ac:dyDescent="0.3">
      <c r="A13" s="11">
        <v>12</v>
      </c>
      <c r="B13" s="7">
        <v>100</v>
      </c>
      <c r="C13" s="7">
        <v>45.27</v>
      </c>
      <c r="D13" s="8" t="str">
        <f>VLOOKUP($B13,[1]Entries!$B$2:$F$100,2,FALSE)</f>
        <v>David</v>
      </c>
      <c r="E13" s="8" t="str">
        <f>VLOOKUP($B13,[1]Entries!$B$2:$F$100,3,FALSE)</f>
        <v>Hepburn</v>
      </c>
      <c r="F13" s="8" t="str">
        <f>VLOOKUP($B13,[1]Entries!$B$2:$F$100,4,FALSE)</f>
        <v>M</v>
      </c>
      <c r="G13" s="8" t="str">
        <f>VLOOKUP($B13,[1]Entries!$B$2:$F$100,5,FALSE)</f>
        <v>Glasgow Triathlon Club</v>
      </c>
      <c r="N13" s="10"/>
    </row>
    <row r="14" spans="1:14" x14ac:dyDescent="0.3">
      <c r="A14" s="11">
        <v>13</v>
      </c>
      <c r="B14" s="7">
        <v>110</v>
      </c>
      <c r="C14" s="12">
        <v>45.3</v>
      </c>
      <c r="D14" s="8" t="str">
        <f>VLOOKUP($B14,[1]Entries!$B$2:$F$100,2,FALSE)</f>
        <v>Scott</v>
      </c>
      <c r="E14" s="8" t="str">
        <f>VLOOKUP($B14,[1]Entries!$B$2:$F$100,3,FALSE)</f>
        <v>Henderson</v>
      </c>
      <c r="F14" s="8" t="str">
        <f>VLOOKUP($B14,[1]Entries!$B$2:$F$100,4,FALSE)</f>
        <v>M40</v>
      </c>
      <c r="G14" s="8" t="str">
        <f>VLOOKUP($B14,[1]Entries!$B$2:$F$100,5,FALSE)</f>
        <v>Westerlands CCC</v>
      </c>
      <c r="N14" s="10"/>
    </row>
    <row r="15" spans="1:14" x14ac:dyDescent="0.3">
      <c r="A15" s="11">
        <v>14</v>
      </c>
      <c r="B15" s="7">
        <v>60</v>
      </c>
      <c r="C15" s="12">
        <v>46.13</v>
      </c>
      <c r="D15" s="8" t="str">
        <f>VLOOKUP($B15,[1]Entries!$B$2:$F$100,2,FALSE)</f>
        <v>Micky</v>
      </c>
      <c r="E15" s="8" t="str">
        <f>VLOOKUP($B15,[1]Entries!$B$2:$F$100,3,FALSE)</f>
        <v>Anderson</v>
      </c>
      <c r="F15" s="8" t="str">
        <f>VLOOKUP($B15,[1]Entries!$B$2:$F$100,4,FALSE)</f>
        <v>M60</v>
      </c>
      <c r="G15" s="8" t="str">
        <f>VLOOKUP($B15,[1]Entries!$B$2:$F$100,5,FALSE)</f>
        <v>Westerlands CCC</v>
      </c>
      <c r="N15" s="10"/>
    </row>
    <row r="16" spans="1:14" x14ac:dyDescent="0.3">
      <c r="A16" s="11">
        <v>15</v>
      </c>
      <c r="B16" s="7">
        <v>107</v>
      </c>
      <c r="C16" s="12">
        <v>46.22</v>
      </c>
      <c r="D16" s="8" t="str">
        <f>VLOOKUP($B16,[1]Entries!$B$2:$F$100,2,FALSE)</f>
        <v>Ella</v>
      </c>
      <c r="E16" s="8" t="str">
        <f>VLOOKUP($B16,[1]Entries!$B$2:$F$100,3,FALSE)</f>
        <v>Foreman</v>
      </c>
      <c r="F16" s="8" t="str">
        <f>VLOOKUP($B16,[1]Entries!$B$2:$F$100,4,FALSE)</f>
        <v>F</v>
      </c>
      <c r="G16" s="8" t="str">
        <f>VLOOKUP($B16,[1]Entries!$B$2:$F$100,5,FALSE)</f>
        <v>Westerlands CCC</v>
      </c>
      <c r="N16" s="10"/>
    </row>
    <row r="17" spans="1:14" x14ac:dyDescent="0.3">
      <c r="A17" s="11">
        <v>16</v>
      </c>
      <c r="B17" s="7">
        <v>97</v>
      </c>
      <c r="C17" s="12">
        <v>46.48</v>
      </c>
      <c r="D17" s="8" t="str">
        <f>VLOOKUP($B17,[1]Entries!$B$2:$F$100,2,FALSE)</f>
        <v>Hayden</v>
      </c>
      <c r="E17" s="8" t="str">
        <f>VLOOKUP($B17,[1]Entries!$B$2:$F$100,3,FALSE)</f>
        <v>Lorimer</v>
      </c>
      <c r="F17" s="8" t="str">
        <f>VLOOKUP($B17,[1]Entries!$B$2:$F$100,4,FALSE)</f>
        <v>M50</v>
      </c>
      <c r="G17" s="8" t="str">
        <f>VLOOKUP($B17,[1]Entries!$B$2:$F$100,5,FALSE)</f>
        <v>Hunters Bog Trotters</v>
      </c>
      <c r="H17" s="13"/>
      <c r="N17" s="10"/>
    </row>
    <row r="18" spans="1:14" x14ac:dyDescent="0.3">
      <c r="A18" s="11">
        <v>17</v>
      </c>
      <c r="B18" s="7">
        <v>61</v>
      </c>
      <c r="C18" s="12">
        <v>46.51</v>
      </c>
      <c r="D18" s="8" t="str">
        <f>VLOOKUP($B18,[1]Entries!$B$2:$F$100,2,FALSE)</f>
        <v>Tom</v>
      </c>
      <c r="E18" s="8" t="str">
        <f>VLOOKUP($B18,[1]Entries!$B$2:$F$100,3,FALSE)</f>
        <v>Finch</v>
      </c>
      <c r="F18" s="8" t="str">
        <f>VLOOKUP($B18,[1]Entries!$B$2:$F$100,4,FALSE)</f>
        <v>M</v>
      </c>
      <c r="G18" s="8" t="str">
        <f>VLOOKUP($B18,[1]Entries!$B$2:$F$100,5,FALSE)</f>
        <v>Westerlands CCC</v>
      </c>
      <c r="N18" s="10"/>
    </row>
    <row r="19" spans="1:14" x14ac:dyDescent="0.3">
      <c r="A19" s="11">
        <v>18</v>
      </c>
      <c r="B19" s="7">
        <v>76</v>
      </c>
      <c r="C19" s="12">
        <v>47.17</v>
      </c>
      <c r="D19" s="8" t="str">
        <f>VLOOKUP($B19,[1]Entries!$B$2:$F$100,2,FALSE)</f>
        <v>Scott</v>
      </c>
      <c r="E19" s="8" t="str">
        <f>VLOOKUP($B19,[1]Entries!$B$2:$F$100,3,FALSE)</f>
        <v>Strachan</v>
      </c>
      <c r="F19" s="8" t="str">
        <f>VLOOKUP($B19,[1]Entries!$B$2:$F$100,4,FALSE)</f>
        <v>M40</v>
      </c>
      <c r="G19" s="8" t="str">
        <f>VLOOKUP($B19,[1]Entries!$B$2:$F$100,5,FALSE)</f>
        <v>Kinross RR</v>
      </c>
      <c r="N19" s="10"/>
    </row>
    <row r="20" spans="1:14" x14ac:dyDescent="0.3">
      <c r="A20" s="11">
        <v>19</v>
      </c>
      <c r="B20" s="7">
        <v>78</v>
      </c>
      <c r="C20" s="12">
        <v>47.48</v>
      </c>
      <c r="D20" s="8" t="str">
        <f>VLOOKUP($B20,[1]Entries!$B$2:$F$100,2,FALSE)</f>
        <v>Alex</v>
      </c>
      <c r="E20" s="8" t="str">
        <f>VLOOKUP($B20,[1]Entries!$B$2:$F$100,3,FALSE)</f>
        <v>Reily</v>
      </c>
      <c r="F20" s="8" t="str">
        <f>VLOOKUP($B20,[1]Entries!$B$2:$F$100,4,FALSE)</f>
        <v>M</v>
      </c>
      <c r="G20" s="8" t="str">
        <f>VLOOKUP($B20,[1]Entries!$B$2:$F$100,5,FALSE)</f>
        <v>Kinross RR</v>
      </c>
    </row>
    <row r="21" spans="1:14" x14ac:dyDescent="0.3">
      <c r="A21" s="11">
        <v>20</v>
      </c>
      <c r="B21" s="7">
        <v>74</v>
      </c>
      <c r="C21" s="12">
        <v>47.57</v>
      </c>
      <c r="D21" s="8" t="str">
        <f>VLOOKUP($B21,[1]Entries!$B$2:$F$100,2,FALSE)</f>
        <v>Elizabeth</v>
      </c>
      <c r="E21" s="8" t="str">
        <f>VLOOKUP($B21,[1]Entries!$B$2:$F$100,3,FALSE)</f>
        <v>Knox</v>
      </c>
      <c r="F21" s="8" t="str">
        <f>VLOOKUP($B21,[1]Entries!$B$2:$F$100,4,FALSE)</f>
        <v>F</v>
      </c>
      <c r="G21" s="8" t="str">
        <f>VLOOKUP($B21,[1]Entries!$B$2:$F$100,5,FALSE)</f>
        <v>Carnethy HRC</v>
      </c>
      <c r="N21" s="10"/>
    </row>
    <row r="22" spans="1:14" x14ac:dyDescent="0.3">
      <c r="A22" s="11">
        <v>21</v>
      </c>
      <c r="B22" s="7">
        <v>71</v>
      </c>
      <c r="C22" s="12">
        <v>48.12</v>
      </c>
      <c r="D22" s="8" t="str">
        <f>VLOOKUP($B22,[1]Entries!$B$2:$F$100,2,FALSE)</f>
        <v>Gordon</v>
      </c>
      <c r="E22" s="8" t="str">
        <f>VLOOKUP($B22,[1]Entries!$B$2:$F$100,3,FALSE)</f>
        <v>MacKinnon</v>
      </c>
      <c r="F22" s="8" t="str">
        <f>VLOOKUP($B22,[1]Entries!$B$2:$F$100,4,FALSE)</f>
        <v>M40</v>
      </c>
      <c r="G22" s="8" t="str">
        <f>VLOOKUP($B22,[1]Entries!$B$2:$F$100,5,FALSE)</f>
        <v>Unattached</v>
      </c>
      <c r="J22" s="10"/>
      <c r="N22" s="10"/>
    </row>
    <row r="23" spans="1:14" x14ac:dyDescent="0.3">
      <c r="A23" s="11">
        <v>22</v>
      </c>
      <c r="B23" s="7">
        <v>87</v>
      </c>
      <c r="C23" s="12">
        <v>48.52</v>
      </c>
      <c r="D23" s="8" t="str">
        <f>VLOOKUP($B23,[1]Entries!$B$2:$F$100,2,FALSE)</f>
        <v>James</v>
      </c>
      <c r="E23" s="8" t="str">
        <f>VLOOKUP($B23,[1]Entries!$B$2:$F$100,3,FALSE)</f>
        <v>Callender</v>
      </c>
      <c r="F23" s="8" t="str">
        <f>VLOOKUP($B23,[1]Entries!$B$2:$F$100,4,FALSE)</f>
        <v>M</v>
      </c>
      <c r="G23" s="8" t="str">
        <f>VLOOKUP($B23,[1]Entries!$B$2:$F$100,5,FALSE)</f>
        <v>Westerlands CCC</v>
      </c>
      <c r="N23" s="10"/>
    </row>
    <row r="24" spans="1:14" x14ac:dyDescent="0.3">
      <c r="A24" s="11">
        <v>23</v>
      </c>
      <c r="B24" s="7">
        <v>68</v>
      </c>
      <c r="C24" s="12">
        <v>49.12</v>
      </c>
      <c r="D24" s="8" t="str">
        <f>VLOOKUP($B24,[1]Entries!$B$2:$F$100,2,FALSE)</f>
        <v>Stuart</v>
      </c>
      <c r="E24" s="8" t="str">
        <f>VLOOKUP($B24,[1]Entries!$B$2:$F$100,3,FALSE)</f>
        <v>Brodie</v>
      </c>
      <c r="F24" s="8" t="str">
        <f>VLOOKUP($B24,[1]Entries!$B$2:$F$100,4,FALSE)</f>
        <v>M40</v>
      </c>
      <c r="G24" s="8" t="str">
        <f>VLOOKUP($B24,[1]Entries!$B$2:$F$100,5,FALSE)</f>
        <v>Ochil Hill Runners</v>
      </c>
      <c r="N24" s="10"/>
    </row>
    <row r="25" spans="1:14" x14ac:dyDescent="0.3">
      <c r="A25" s="11">
        <v>24</v>
      </c>
      <c r="B25" s="7">
        <v>72</v>
      </c>
      <c r="C25" s="12">
        <v>49.29</v>
      </c>
      <c r="D25" s="8" t="str">
        <f>VLOOKUP($B25,[1]Entries!$B$2:$F$100,2,FALSE)</f>
        <v>Jonathan</v>
      </c>
      <c r="E25" s="8" t="str">
        <f>VLOOKUP($B25,[1]Entries!$B$2:$F$100,3,FALSE)</f>
        <v>Knox</v>
      </c>
      <c r="F25" s="8" t="str">
        <f>VLOOKUP($B25,[1]Entries!$B$2:$F$100,4,FALSE)</f>
        <v>M50</v>
      </c>
      <c r="G25" s="8" t="str">
        <f>VLOOKUP($B25,[1]Entries!$B$2:$F$100,5,FALSE)</f>
        <v>Anster Haddies</v>
      </c>
      <c r="N25" s="10"/>
    </row>
    <row r="26" spans="1:14" x14ac:dyDescent="0.3">
      <c r="A26" s="11">
        <v>25</v>
      </c>
      <c r="B26" s="7">
        <v>95</v>
      </c>
      <c r="C26" s="12">
        <v>49.3</v>
      </c>
      <c r="D26" s="8" t="str">
        <f>VLOOKUP($B26,[1]Entries!$B$2:$F$100,2,FALSE)</f>
        <v>Cameron</v>
      </c>
      <c r="E26" s="8" t="str">
        <f>VLOOKUP($B26,[1]Entries!$B$2:$F$100,3,FALSE)</f>
        <v>McCartney</v>
      </c>
      <c r="F26" s="8" t="str">
        <f>VLOOKUP($B26,[1]Entries!$B$2:$F$100,4,FALSE)</f>
        <v>M</v>
      </c>
      <c r="G26" s="8" t="str">
        <f>VLOOKUP($B26,[1]Entries!$B$2:$F$100,5,FALSE)</f>
        <v>Ochil Hill Runners</v>
      </c>
    </row>
    <row r="27" spans="1:14" x14ac:dyDescent="0.3">
      <c r="A27" s="11">
        <v>26</v>
      </c>
      <c r="B27" s="7">
        <v>98</v>
      </c>
      <c r="C27" s="12">
        <v>51.13</v>
      </c>
      <c r="D27" s="8" t="str">
        <f>VLOOKUP($B27,[1]Entries!$B$2:$F$100,2,FALSE)</f>
        <v>Ivor</v>
      </c>
      <c r="E27" s="8" t="str">
        <f>VLOOKUP($B27,[1]Entries!$B$2:$F$100,3,FALSE)</f>
        <v>Normand</v>
      </c>
      <c r="F27" s="8" t="str">
        <f>VLOOKUP($B27,[1]Entries!$B$2:$F$100,4,FALSE)</f>
        <v>M50</v>
      </c>
      <c r="G27" s="8" t="str">
        <f>VLOOKUP($B27,[1]Entries!$B$2:$F$100,5,FALSE)</f>
        <v>Hunters Bog Trotters</v>
      </c>
      <c r="N27" s="10"/>
    </row>
    <row r="28" spans="1:14" x14ac:dyDescent="0.3">
      <c r="A28" s="11">
        <v>27</v>
      </c>
      <c r="B28" s="7">
        <v>109</v>
      </c>
      <c r="C28" s="12">
        <v>52.48</v>
      </c>
      <c r="D28" s="8" t="str">
        <f>VLOOKUP($B28,[1]Entries!$B$2:$F$100,2,FALSE)</f>
        <v>Matthew</v>
      </c>
      <c r="E28" s="8" t="str">
        <f>VLOOKUP($B28,[1]Entries!$B$2:$F$100,3,FALSE)</f>
        <v>Sweeney</v>
      </c>
      <c r="F28" s="8" t="str">
        <f>VLOOKUP($B28,[1]Entries!$B$2:$F$100,4,FALSE)</f>
        <v>M40</v>
      </c>
      <c r="G28" s="8" t="str">
        <f>VLOOKUP($B28,[1]Entries!$B$2:$F$100,5,FALSE)</f>
        <v>Ochil Hill Runners</v>
      </c>
      <c r="I28" s="13"/>
      <c r="J28" s="10"/>
      <c r="N28" s="10"/>
    </row>
    <row r="29" spans="1:14" x14ac:dyDescent="0.3">
      <c r="A29" s="11">
        <v>28</v>
      </c>
      <c r="B29" s="7">
        <v>79</v>
      </c>
      <c r="C29" s="12">
        <v>53.11</v>
      </c>
      <c r="D29" s="8" t="str">
        <f>VLOOKUP($B29,[1]Entries!$B$2:$F$100,2,FALSE)</f>
        <v>Allan</v>
      </c>
      <c r="E29" s="8" t="str">
        <f>VLOOKUP($B29,[1]Entries!$B$2:$F$100,3,FALSE)</f>
        <v>Kemp</v>
      </c>
      <c r="F29" s="8" t="str">
        <f>VLOOKUP($B29,[1]Entries!$B$2:$F$100,4,FALSE)</f>
        <v>M40</v>
      </c>
      <c r="G29" s="8" t="str">
        <f>VLOOKUP($B29,[1]Entries!$B$2:$F$100,5,FALSE)</f>
        <v>Kinross RR</v>
      </c>
      <c r="N29" s="10"/>
    </row>
    <row r="30" spans="1:14" x14ac:dyDescent="0.3">
      <c r="A30" s="11">
        <v>29</v>
      </c>
      <c r="B30" s="7">
        <v>54</v>
      </c>
      <c r="C30" s="12">
        <v>53.32</v>
      </c>
      <c r="D30" s="8" t="str">
        <f>VLOOKUP($B30,[1]Entries!$B$2:$F$100,2,FALSE)</f>
        <v>Trevor</v>
      </c>
      <c r="E30" s="8" t="str">
        <f>VLOOKUP($B30,[1]Entries!$B$2:$F$100,3,FALSE)</f>
        <v>Shaw</v>
      </c>
      <c r="F30" s="8" t="str">
        <f>VLOOKUP($B30,[1]Entries!$B$2:$F$100,4,FALSE)</f>
        <v>M50</v>
      </c>
      <c r="G30" s="8" t="str">
        <f>VLOOKUP($B30,[1]Entries!$B$2:$F$100,5,FALSE)</f>
        <v>Ochil Hill Runners</v>
      </c>
      <c r="J30" s="10"/>
      <c r="N30" s="10"/>
    </row>
    <row r="31" spans="1:14" x14ac:dyDescent="0.3">
      <c r="A31" s="11">
        <v>30</v>
      </c>
      <c r="B31" s="7">
        <v>117</v>
      </c>
      <c r="C31" s="12">
        <v>53.39</v>
      </c>
      <c r="D31" s="8" t="str">
        <f>VLOOKUP($B31,[1]Entries!$B$2:$F$100,2,FALSE)</f>
        <v>Ian</v>
      </c>
      <c r="E31" s="8" t="str">
        <f>VLOOKUP($B31,[1]Entries!$B$2:$F$100,3,FALSE)</f>
        <v>Collins</v>
      </c>
      <c r="F31" s="8" t="str">
        <f>VLOOKUP($B31,[1]Entries!$B$2:$F$100,4,FALSE)</f>
        <v>M40</v>
      </c>
      <c r="G31" s="8" t="str">
        <f>VLOOKUP($B31,[1]Entries!$B$2:$F$100,5,FALSE)</f>
        <v>Westerlands CCC</v>
      </c>
      <c r="J31" s="10"/>
    </row>
    <row r="32" spans="1:14" x14ac:dyDescent="0.3">
      <c r="A32" s="11">
        <v>31</v>
      </c>
      <c r="B32" s="7">
        <v>70</v>
      </c>
      <c r="C32" s="12">
        <v>53.41</v>
      </c>
      <c r="D32" s="8" t="str">
        <f>VLOOKUP($B32,[1]Entries!$B$2:$F$100,2,FALSE)</f>
        <v>Hazel</v>
      </c>
      <c r="E32" s="8" t="str">
        <f>VLOOKUP($B32,[1]Entries!$B$2:$F$100,3,FALSE)</f>
        <v>Dean</v>
      </c>
      <c r="F32" s="8" t="str">
        <f>VLOOKUP($B32,[1]Entries!$B$2:$F$100,4,FALSE)</f>
        <v>F60</v>
      </c>
      <c r="G32" s="8" t="str">
        <f>VLOOKUP($B32,[1]Entries!$B$2:$F$100,5,FALSE)</f>
        <v>Ochil Hill Runners</v>
      </c>
      <c r="N32" s="10"/>
    </row>
    <row r="33" spans="1:14" x14ac:dyDescent="0.3">
      <c r="A33" s="11">
        <v>32</v>
      </c>
      <c r="B33" s="7">
        <v>55</v>
      </c>
      <c r="C33" s="12">
        <v>53.46</v>
      </c>
      <c r="D33" s="8" t="str">
        <f>VLOOKUP($B33,[1]Entries!$B$2:$F$100,2,FALSE)</f>
        <v>Stephen</v>
      </c>
      <c r="E33" s="8" t="str">
        <f>VLOOKUP($B33,[1]Entries!$B$2:$F$100,3,FALSE)</f>
        <v>Dickson</v>
      </c>
      <c r="F33" s="8" t="str">
        <f>VLOOKUP($B33,[1]Entries!$B$2:$F$100,4,FALSE)</f>
        <v>M40</v>
      </c>
      <c r="G33" s="8" t="str">
        <f>VLOOKUP($B33,[1]Entries!$B$2:$F$100,5,FALSE)</f>
        <v>Fife AC</v>
      </c>
      <c r="J33" s="10"/>
    </row>
    <row r="34" spans="1:14" x14ac:dyDescent="0.3">
      <c r="A34" s="11">
        <v>33</v>
      </c>
      <c r="B34" s="7">
        <v>108</v>
      </c>
      <c r="C34" s="12">
        <v>54.36</v>
      </c>
      <c r="D34" s="8" t="str">
        <f>VLOOKUP($B34,[1]Entries!$B$2:$F$100,2,FALSE)</f>
        <v>Philip</v>
      </c>
      <c r="E34" s="8" t="str">
        <f>VLOOKUP($B34,[1]Entries!$B$2:$F$100,3,FALSE)</f>
        <v>Murwill</v>
      </c>
      <c r="F34" s="8" t="str">
        <f>VLOOKUP($B34,[1]Entries!$B$2:$F$100,4,FALSE)</f>
        <v>M40</v>
      </c>
      <c r="G34" s="8" t="str">
        <f>VLOOKUP($B34,[1]Entries!$B$2:$F$100,5,FALSE)</f>
        <v>Shettleston Harriers</v>
      </c>
      <c r="J34" s="10"/>
      <c r="N34" s="10"/>
    </row>
    <row r="35" spans="1:14" x14ac:dyDescent="0.3">
      <c r="A35" s="11">
        <v>34</v>
      </c>
      <c r="B35" s="7">
        <v>120</v>
      </c>
      <c r="C35" s="12">
        <v>55.01</v>
      </c>
      <c r="D35" s="8" t="str">
        <f>VLOOKUP($B35,[1]Entries!$B$2:$F$100,2,FALSE)</f>
        <v>Graham</v>
      </c>
      <c r="E35" s="8" t="str">
        <f>VLOOKUP($B35,[1]Entries!$B$2:$F$100,3,FALSE)</f>
        <v>Kelly</v>
      </c>
      <c r="F35" s="8" t="str">
        <f>VLOOKUP($B35,[1]Entries!$B$2:$F$100,4,FALSE)</f>
        <v>M50</v>
      </c>
      <c r="G35" s="8" t="str">
        <f>VLOOKUP($B35,[1]Entries!$B$2:$F$100,5,FALSE)</f>
        <v>Westerlands CCC</v>
      </c>
      <c r="N35" s="10"/>
    </row>
    <row r="36" spans="1:14" x14ac:dyDescent="0.3">
      <c r="A36" s="11">
        <v>35</v>
      </c>
      <c r="B36" s="7">
        <v>101</v>
      </c>
      <c r="C36" s="12">
        <v>55.03</v>
      </c>
      <c r="D36" s="8" t="str">
        <f>VLOOKUP($B36,[1]Entries!$B$2:$F$100,2,FALSE)</f>
        <v>Gaby</v>
      </c>
      <c r="E36" s="8" t="str">
        <f>VLOOKUP($B36,[1]Entries!$B$2:$F$100,3,FALSE)</f>
        <v>MacBeth</v>
      </c>
      <c r="F36" s="8" t="str">
        <f>VLOOKUP($B36,[1]Entries!$B$2:$F$100,4,FALSE)</f>
        <v>F40</v>
      </c>
      <c r="G36" s="8" t="str">
        <f>VLOOKUP($B36,[1]Entries!$B$2:$F$100,5,FALSE)</f>
        <v>Westerlands CCC</v>
      </c>
      <c r="J36" s="10"/>
      <c r="N36" s="10"/>
    </row>
    <row r="37" spans="1:14" x14ac:dyDescent="0.3">
      <c r="A37" s="11">
        <v>36</v>
      </c>
      <c r="B37" s="7">
        <v>77</v>
      </c>
      <c r="C37" s="12">
        <v>55.27</v>
      </c>
      <c r="D37" s="8" t="str">
        <f>VLOOKUP($B37,[1]Entries!$B$2:$F$100,2,FALSE)</f>
        <v>Millie</v>
      </c>
      <c r="E37" s="8" t="str">
        <f>VLOOKUP($B37,[1]Entries!$B$2:$F$100,3,FALSE)</f>
        <v>Brown</v>
      </c>
      <c r="F37" s="8" t="str">
        <f>VLOOKUP($B37,[1]Entries!$B$2:$F$100,4,FALSE)</f>
        <v>F</v>
      </c>
      <c r="G37" s="8" t="str">
        <f>VLOOKUP($B37,[1]Entries!$B$2:$F$100,5,FALSE)</f>
        <v>Kinross RR</v>
      </c>
      <c r="N37" s="10"/>
    </row>
    <row r="38" spans="1:14" x14ac:dyDescent="0.3">
      <c r="A38" s="11">
        <v>37</v>
      </c>
      <c r="B38" s="7">
        <v>122</v>
      </c>
      <c r="C38" s="12">
        <v>55.47</v>
      </c>
      <c r="D38" s="8" t="str">
        <f>VLOOKUP($B38,[1]Entries!$B$2:$F$100,2,FALSE)</f>
        <v>Nicola</v>
      </c>
      <c r="E38" s="8" t="str">
        <f>VLOOKUP($B38,[1]Entries!$B$2:$F$100,3,FALSE)</f>
        <v>Dawson</v>
      </c>
      <c r="F38" s="8" t="str">
        <f>VLOOKUP($B38,[1]Entries!$B$2:$F$100,4,FALSE)</f>
        <v>F40</v>
      </c>
      <c r="G38" s="8" t="str">
        <f>VLOOKUP($B38,[1]Entries!$B$2:$F$100,5,FALSE)</f>
        <v>Westerlands CCC</v>
      </c>
      <c r="N38" s="10"/>
    </row>
    <row r="39" spans="1:14" x14ac:dyDescent="0.3">
      <c r="A39" s="11">
        <v>38</v>
      </c>
      <c r="B39" s="7">
        <v>121</v>
      </c>
      <c r="C39" s="12">
        <v>55.52</v>
      </c>
      <c r="D39" s="8" t="str">
        <f>VLOOKUP($B39,[1]Entries!$B$2:$F$100,2,FALSE)</f>
        <v>Gary</v>
      </c>
      <c r="E39" s="8" t="str">
        <f>VLOOKUP($B39,[1]Entries!$B$2:$F$100,3,FALSE)</f>
        <v>Brownlie</v>
      </c>
      <c r="F39" s="8" t="str">
        <f>VLOOKUP($B39,[1]Entries!$B$2:$F$100,4,FALSE)</f>
        <v>M40</v>
      </c>
      <c r="G39" s="8" t="str">
        <f>VLOOKUP($B39,[1]Entries!$B$2:$F$100,5,FALSE)</f>
        <v>Unattached</v>
      </c>
      <c r="N39" s="10"/>
    </row>
    <row r="40" spans="1:14" x14ac:dyDescent="0.3">
      <c r="A40" s="11">
        <v>39</v>
      </c>
      <c r="B40" s="7">
        <v>83</v>
      </c>
      <c r="C40" s="12">
        <v>56.47</v>
      </c>
      <c r="D40" s="8" t="str">
        <f>VLOOKUP($B40,[1]Entries!$B$2:$F$100,2,FALSE)</f>
        <v>Christine</v>
      </c>
      <c r="E40" s="8" t="str">
        <f>VLOOKUP($B40,[1]Entries!$B$2:$F$100,3,FALSE)</f>
        <v>Myerscough</v>
      </c>
      <c r="F40" s="8" t="str">
        <f>VLOOKUP($B40,[1]Entries!$B$2:$F$100,4,FALSE)</f>
        <v>F60</v>
      </c>
      <c r="G40" s="8" t="str">
        <f>VLOOKUP($B40,[1]Entries!$B$2:$F$100,5,FALSE)</f>
        <v>Kinross RR</v>
      </c>
      <c r="J40" s="10"/>
      <c r="N40" s="10"/>
    </row>
    <row r="41" spans="1:14" x14ac:dyDescent="0.3">
      <c r="A41" s="11">
        <v>40</v>
      </c>
      <c r="B41" s="7">
        <v>99</v>
      </c>
      <c r="C41" s="12">
        <v>57.21</v>
      </c>
      <c r="D41" s="8" t="str">
        <f>VLOOKUP($B41,[1]Entries!$B$2:$F$100,2,FALSE)</f>
        <v>Alistair</v>
      </c>
      <c r="E41" s="8" t="str">
        <f>VLOOKUP($B41,[1]Entries!$B$2:$F$100,3,FALSE)</f>
        <v>Boyer</v>
      </c>
      <c r="F41" s="8" t="str">
        <f>VLOOKUP($B41,[1]Entries!$B$2:$F$100,4,FALSE)</f>
        <v>M40</v>
      </c>
      <c r="G41" s="8" t="str">
        <f>VLOOKUP($B41,[1]Entries!$B$2:$F$100,5,FALSE)</f>
        <v>Westerlands CCC</v>
      </c>
      <c r="N41" s="10"/>
    </row>
    <row r="42" spans="1:14" x14ac:dyDescent="0.3">
      <c r="A42" s="11">
        <v>41</v>
      </c>
      <c r="B42" s="7">
        <v>67</v>
      </c>
      <c r="C42" s="12">
        <v>57.26</v>
      </c>
      <c r="D42" s="8" t="str">
        <f>VLOOKUP($B42,[1]Entries!$B$2:$F$100,2,FALSE)</f>
        <v>Neill</v>
      </c>
      <c r="E42" s="8" t="str">
        <f>VLOOKUP($B42,[1]Entries!$B$2:$F$100,3,FALSE)</f>
        <v>Mitchell</v>
      </c>
      <c r="F42" s="8" t="str">
        <f>VLOOKUP($B42,[1]Entries!$B$2:$F$100,4,FALSE)</f>
        <v>M50</v>
      </c>
      <c r="G42" s="8" t="str">
        <f>VLOOKUP($B42,[1]Entries!$B$2:$F$100,5,FALSE)</f>
        <v>Fife AC</v>
      </c>
      <c r="N42" s="10"/>
    </row>
    <row r="43" spans="1:14" x14ac:dyDescent="0.3">
      <c r="A43" s="11">
        <v>42</v>
      </c>
      <c r="B43" s="7">
        <v>92</v>
      </c>
      <c r="C43" s="12">
        <v>57.42</v>
      </c>
      <c r="D43" s="8" t="str">
        <f>VLOOKUP($B43,[1]Entries!$B$2:$F$100,2,FALSE)</f>
        <v>Ausrine</v>
      </c>
      <c r="E43" s="8" t="str">
        <f>VLOOKUP($B43,[1]Entries!$B$2:$F$100,3,FALSE)</f>
        <v>Ward</v>
      </c>
      <c r="F43" s="8" t="str">
        <f>VLOOKUP($B43,[1]Entries!$B$2:$F$100,4,FALSE)</f>
        <v>F40</v>
      </c>
      <c r="G43" s="8" t="str">
        <f>VLOOKUP($B43,[1]Entries!$B$2:$F$100,5,FALSE)</f>
        <v>Westerlands CCC</v>
      </c>
      <c r="N43" s="10"/>
    </row>
    <row r="44" spans="1:14" x14ac:dyDescent="0.3">
      <c r="A44" s="11">
        <v>43</v>
      </c>
      <c r="B44" s="7">
        <v>52</v>
      </c>
      <c r="C44" s="12">
        <v>57.54</v>
      </c>
      <c r="D44" s="8" t="str">
        <f>VLOOKUP($B44,[1]Entries!$B$2:$F$100,2,FALSE)</f>
        <v>Murdo</v>
      </c>
      <c r="E44" s="8" t="str">
        <f>VLOOKUP($B44,[1]Entries!$B$2:$F$100,3,FALSE)</f>
        <v>Macleod</v>
      </c>
      <c r="F44" s="8" t="str">
        <f>VLOOKUP($B44,[1]Entries!$B$2:$F$100,4,FALSE)</f>
        <v>M70</v>
      </c>
      <c r="G44" s="8" t="str">
        <f>VLOOKUP($B44,[1]Entries!$B$2:$F$100,5,FALSE)</f>
        <v>Westerlands CCC</v>
      </c>
      <c r="N44" s="10"/>
    </row>
    <row r="45" spans="1:14" x14ac:dyDescent="0.3">
      <c r="A45" s="11">
        <v>44</v>
      </c>
      <c r="B45" s="7">
        <v>75</v>
      </c>
      <c r="C45" s="14">
        <v>58.05</v>
      </c>
      <c r="D45" s="8" t="str">
        <f>VLOOKUP($B45,[1]Entries!$B$2:$F$100,2,FALSE)</f>
        <v>John</v>
      </c>
      <c r="E45" s="8" t="str">
        <f>VLOOKUP($B45,[1]Entries!$B$2:$F$100,3,FALSE)</f>
        <v>Donnelly</v>
      </c>
      <c r="F45" s="8" t="str">
        <f>VLOOKUP($B45,[1]Entries!$B$2:$F$100,4,FALSE)</f>
        <v>M50</v>
      </c>
      <c r="G45" s="8" t="str">
        <f>VLOOKUP($B45,[1]Entries!$B$2:$F$100,5,FALSE)</f>
        <v>Ochil Hill Runners</v>
      </c>
      <c r="J45" s="10"/>
      <c r="N45" s="10"/>
    </row>
    <row r="46" spans="1:14" x14ac:dyDescent="0.3">
      <c r="A46" s="11">
        <v>45</v>
      </c>
      <c r="B46" s="7">
        <v>51</v>
      </c>
      <c r="C46" s="14">
        <v>58.12</v>
      </c>
      <c r="D46" s="8" t="str">
        <f>VLOOKUP($B46,[1]Entries!$B$2:$F$100,2,FALSE)</f>
        <v>Susan</v>
      </c>
      <c r="E46" s="8" t="str">
        <f>VLOOKUP($B46,[1]Entries!$B$2:$F$100,3,FALSE)</f>
        <v>Lindsay</v>
      </c>
      <c r="F46" s="8" t="str">
        <f>VLOOKUP($B46,[1]Entries!$B$2:$F$100,4,FALSE)</f>
        <v>F50</v>
      </c>
      <c r="G46" s="8" t="str">
        <f>VLOOKUP($B46,[1]Entries!$B$2:$F$100,5,FALSE)</f>
        <v>Ochil Hill Runners</v>
      </c>
      <c r="N46" s="10"/>
    </row>
    <row r="47" spans="1:14" x14ac:dyDescent="0.3">
      <c r="A47" s="11">
        <v>46</v>
      </c>
      <c r="B47" s="7">
        <v>56</v>
      </c>
      <c r="C47" s="14">
        <v>58.16</v>
      </c>
      <c r="D47" s="8" t="str">
        <f>VLOOKUP($B47,[1]Entries!$B$2:$F$100,2,FALSE)</f>
        <v>Paul</v>
      </c>
      <c r="E47" s="8" t="str">
        <f>VLOOKUP($B47,[1]Entries!$B$2:$F$100,3,FALSE)</f>
        <v>McGreevy</v>
      </c>
      <c r="F47" s="8" t="str">
        <f>VLOOKUP($B47,[1]Entries!$B$2:$F$100,4,FALSE)</f>
        <v>M50</v>
      </c>
      <c r="G47" s="8" t="str">
        <f>VLOOKUP($B47,[1]Entries!$B$2:$F$100,5,FALSE)</f>
        <v>Unattached</v>
      </c>
      <c r="N47" s="10"/>
    </row>
    <row r="48" spans="1:14" x14ac:dyDescent="0.3">
      <c r="A48" s="11">
        <v>47</v>
      </c>
      <c r="B48" s="7">
        <v>103</v>
      </c>
      <c r="C48" s="14">
        <v>58.2</v>
      </c>
      <c r="D48" s="8" t="str">
        <f>VLOOKUP($B48,[1]Entries!$B$2:$F$100,2,FALSE)</f>
        <v>Ian</v>
      </c>
      <c r="E48" s="8" t="str">
        <f>VLOOKUP($B48,[1]Entries!$B$2:$F$100,3,FALSE)</f>
        <v>Easton</v>
      </c>
      <c r="F48" s="8" t="str">
        <f>VLOOKUP($B48,[1]Entries!$B$2:$F$100,4,FALSE)</f>
        <v>M50</v>
      </c>
      <c r="G48" s="8" t="str">
        <f>VLOOKUP($B48,[1]Entries!$B$2:$F$100,5,FALSE)</f>
        <v>Westerlands CCC</v>
      </c>
      <c r="J48" s="10"/>
      <c r="N48" s="10"/>
    </row>
    <row r="49" spans="1:10" x14ac:dyDescent="0.3">
      <c r="A49" s="11">
        <v>48</v>
      </c>
      <c r="B49" s="7">
        <v>85</v>
      </c>
      <c r="C49" s="14">
        <v>58.37</v>
      </c>
      <c r="D49" s="8" t="str">
        <f>VLOOKUP($B49,[1]Entries!$B$2:$F$100,2,FALSE)</f>
        <v>Diane</v>
      </c>
      <c r="E49" s="8" t="str">
        <f>VLOOKUP($B49,[1]Entries!$B$2:$F$100,3,FALSE)</f>
        <v>Brander</v>
      </c>
      <c r="F49" s="8" t="str">
        <f>VLOOKUP($B49,[1]Entries!$B$2:$F$100,4,FALSE)</f>
        <v>F40</v>
      </c>
      <c r="G49" s="8" t="str">
        <f>VLOOKUP($B49,[1]Entries!$B$2:$F$100,5,FALSE)</f>
        <v>Unattached</v>
      </c>
    </row>
    <row r="50" spans="1:10" x14ac:dyDescent="0.3">
      <c r="A50" s="11">
        <v>49</v>
      </c>
      <c r="B50" s="7">
        <v>65</v>
      </c>
      <c r="C50" s="14">
        <v>58.5</v>
      </c>
      <c r="D50" s="8" t="str">
        <f>VLOOKUP($B50,[1]Entries!$B$2:$F$100,2,FALSE)</f>
        <v>Fiona</v>
      </c>
      <c r="E50" s="8" t="str">
        <f>VLOOKUP($B50,[1]Entries!$B$2:$F$100,3,FALSE)</f>
        <v>Kelsall</v>
      </c>
      <c r="F50" s="8" t="str">
        <f>VLOOKUP($B50,[1]Entries!$B$2:$F$100,4,FALSE)</f>
        <v>F50</v>
      </c>
      <c r="G50" s="8" t="str">
        <f>VLOOKUP($B50,[1]Entries!$B$2:$F$100,5,FALSE)</f>
        <v>Ochil Hill Runners</v>
      </c>
    </row>
    <row r="51" spans="1:10" x14ac:dyDescent="0.3">
      <c r="A51" s="11">
        <v>50</v>
      </c>
      <c r="B51" s="7">
        <v>111</v>
      </c>
      <c r="C51" s="14">
        <v>59.17</v>
      </c>
      <c r="D51" s="8" t="str">
        <f>VLOOKUP($B51,[1]Entries!$B$2:$F$100,2,FALSE)</f>
        <v>Chris</v>
      </c>
      <c r="E51" s="8" t="str">
        <f>VLOOKUP($B51,[1]Entries!$B$2:$F$100,3,FALSE)</f>
        <v>Furse</v>
      </c>
      <c r="F51" s="8" t="str">
        <f>VLOOKUP($B51,[1]Entries!$B$2:$F$100,4,FALSE)</f>
        <v>M50</v>
      </c>
      <c r="G51" s="8" t="str">
        <f>VLOOKUP($B51,[1]Entries!$B$2:$F$100,5,FALSE)</f>
        <v>Westerlands CCC</v>
      </c>
    </row>
    <row r="52" spans="1:10" x14ac:dyDescent="0.3">
      <c r="A52" s="11">
        <v>51</v>
      </c>
      <c r="B52" s="7">
        <v>119</v>
      </c>
      <c r="C52" s="14">
        <v>59.42</v>
      </c>
      <c r="D52" s="8" t="str">
        <f>VLOOKUP($B52,[1]Entries!$B$2:$F$100,2,FALSE)</f>
        <v>Posy</v>
      </c>
      <c r="E52" s="8" t="str">
        <f>VLOOKUP($B52,[1]Entries!$B$2:$F$100,3,FALSE)</f>
        <v>Musgrave</v>
      </c>
      <c r="F52" s="8" t="str">
        <f>VLOOKUP($B52,[1]Entries!$B$2:$F$100,4,FALSE)</f>
        <v>F</v>
      </c>
      <c r="G52" s="8" t="str">
        <f>VLOOKUP($B52,[1]Entries!$B$2:$F$100,5,FALSE)</f>
        <v>Ochil Hill Runners</v>
      </c>
    </row>
    <row r="53" spans="1:10" x14ac:dyDescent="0.3">
      <c r="A53" s="11">
        <v>52</v>
      </c>
      <c r="B53" s="7">
        <v>58</v>
      </c>
      <c r="C53" s="14" t="s">
        <v>7</v>
      </c>
      <c r="D53" s="8" t="str">
        <f>VLOOKUP($B53,[1]Entries!$B$2:$F$100,2,FALSE)</f>
        <v>David</v>
      </c>
      <c r="E53" s="8" t="str">
        <f>VLOOKUP($B53,[1]Entries!$B$2:$F$100,3,FALSE)</f>
        <v>Duncan</v>
      </c>
      <c r="F53" s="8" t="str">
        <f>VLOOKUP($B53,[1]Entries!$B$2:$F$100,4,FALSE)</f>
        <v>M60</v>
      </c>
      <c r="G53" s="8" t="str">
        <f>VLOOKUP($B53,[1]Entries!$B$2:$F$100,5,FALSE)</f>
        <v>Ochil Hill Runners</v>
      </c>
      <c r="J53" s="10"/>
    </row>
    <row r="54" spans="1:10" x14ac:dyDescent="0.3">
      <c r="A54" s="11">
        <v>53</v>
      </c>
      <c r="B54" s="7">
        <v>88</v>
      </c>
      <c r="C54" s="14" t="s">
        <v>8</v>
      </c>
      <c r="D54" s="8" t="str">
        <f>VLOOKUP($B54,[1]Entries!$B$2:$F$100,2,FALSE)</f>
        <v>Richard</v>
      </c>
      <c r="E54" s="8" t="str">
        <f>VLOOKUP($B54,[1]Entries!$B$2:$F$100,3,FALSE)</f>
        <v>Alexander</v>
      </c>
      <c r="F54" s="8" t="str">
        <f>VLOOKUP($B54,[1]Entries!$B$2:$F$100,4,FALSE)</f>
        <v>M60</v>
      </c>
      <c r="G54" s="8" t="str">
        <f>VLOOKUP($B54,[1]Entries!$B$2:$F$100,5,FALSE)</f>
        <v>Unattached</v>
      </c>
    </row>
    <row r="55" spans="1:10" x14ac:dyDescent="0.3">
      <c r="A55" s="11">
        <v>54</v>
      </c>
      <c r="B55" s="7">
        <v>62</v>
      </c>
      <c r="C55" s="14" t="s">
        <v>9</v>
      </c>
      <c r="D55" s="8" t="str">
        <f>VLOOKUP($B55,[1]Entries!$B$2:$F$100,2,FALSE)</f>
        <v>Joan</v>
      </c>
      <c r="E55" s="8" t="str">
        <f>VLOOKUP($B55,[1]Entries!$B$2:$F$100,3,FALSE)</f>
        <v>Wilson</v>
      </c>
      <c r="F55" s="8" t="str">
        <f>VLOOKUP($B55,[1]Entries!$B$2:$F$100,4,FALSE)</f>
        <v>F60</v>
      </c>
      <c r="G55" s="8" t="str">
        <f>VLOOKUP($B55,[1]Entries!$B$2:$F$100,5,FALSE)</f>
        <v>Lomond Hill Runners</v>
      </c>
    </row>
    <row r="56" spans="1:10" x14ac:dyDescent="0.3">
      <c r="A56" s="11">
        <v>55</v>
      </c>
      <c r="B56" s="7">
        <v>123</v>
      </c>
      <c r="C56" s="14" t="s">
        <v>10</v>
      </c>
      <c r="D56" s="8" t="str">
        <f>VLOOKUP($B56,[1]Entries!$B$2:$F$100,2,FALSE)</f>
        <v>Jack</v>
      </c>
      <c r="E56" s="8" t="str">
        <f>VLOOKUP($B56,[1]Entries!$B$2:$F$100,3,FALSE)</f>
        <v>Brickell</v>
      </c>
      <c r="F56" s="8" t="str">
        <f>VLOOKUP($B56,[1]Entries!$B$2:$F$100,4,FALSE)</f>
        <v>M</v>
      </c>
      <c r="G56" s="8" t="str">
        <f>VLOOKUP($B56,[1]Entries!$B$2:$F$100,5,FALSE)</f>
        <v>Ochil Hill Runners</v>
      </c>
      <c r="J56" s="10"/>
    </row>
    <row r="57" spans="1:10" x14ac:dyDescent="0.3">
      <c r="A57" s="11">
        <v>56</v>
      </c>
      <c r="B57" s="7">
        <v>106</v>
      </c>
      <c r="C57" s="14" t="s">
        <v>11</v>
      </c>
      <c r="D57" s="8" t="str">
        <f>VLOOKUP($B57,[1]Entries!$B$2:$F$100,2,FALSE)</f>
        <v>Stephen</v>
      </c>
      <c r="E57" s="8" t="str">
        <f>VLOOKUP($B57,[1]Entries!$B$2:$F$100,3,FALSE)</f>
        <v>Burn</v>
      </c>
      <c r="F57" s="8" t="str">
        <f>VLOOKUP($B57,[1]Entries!$B$2:$F$100,4,FALSE)</f>
        <v>M40</v>
      </c>
      <c r="G57" s="8" t="str">
        <f>VLOOKUP($B57,[1]Entries!$B$2:$F$100,5,FALSE)</f>
        <v>Unattached</v>
      </c>
    </row>
    <row r="58" spans="1:10" x14ac:dyDescent="0.3">
      <c r="A58" s="11">
        <v>57</v>
      </c>
      <c r="B58" s="7">
        <v>53</v>
      </c>
      <c r="C58" s="14" t="s">
        <v>12</v>
      </c>
      <c r="D58" s="8" t="str">
        <f>VLOOKUP($B58,[1]Entries!$B$2:$F$100,2,FALSE)</f>
        <v>Pat</v>
      </c>
      <c r="E58" s="8" t="str">
        <f>VLOOKUP($B58,[1]Entries!$B$2:$F$100,3,FALSE)</f>
        <v>Fitzpatrick</v>
      </c>
      <c r="F58" s="8" t="str">
        <f>VLOOKUP($B58,[1]Entries!$B$2:$F$100,4,FALSE)</f>
        <v>M70</v>
      </c>
      <c r="G58" s="8" t="str">
        <f>VLOOKUP($B58,[1]Entries!$B$2:$F$100,5,FALSE)</f>
        <v>Ochil Hill Runners</v>
      </c>
    </row>
    <row r="59" spans="1:10" x14ac:dyDescent="0.3">
      <c r="A59" s="11">
        <v>58</v>
      </c>
      <c r="B59" s="7">
        <v>113</v>
      </c>
      <c r="C59" s="14" t="s">
        <v>13</v>
      </c>
      <c r="D59" s="8" t="str">
        <f>VLOOKUP($B59,[1]Entries!$B$2:$F$100,2,FALSE)</f>
        <v>Kal</v>
      </c>
      <c r="E59" s="8" t="str">
        <f>VLOOKUP($B59,[1]Entries!$B$2:$F$100,3,FALSE)</f>
        <v>Sandho</v>
      </c>
      <c r="F59" s="8" t="str">
        <f>VLOOKUP($B59,[1]Entries!$B$2:$F$100,4,FALSE)</f>
        <v>M</v>
      </c>
      <c r="G59" s="8" t="str">
        <f>VLOOKUP($B59,[1]Entries!$B$2:$F$100,5,FALSE)</f>
        <v>Westerlands CCC</v>
      </c>
    </row>
    <row r="60" spans="1:10" x14ac:dyDescent="0.3">
      <c r="A60" s="11">
        <v>59</v>
      </c>
      <c r="B60" s="7">
        <v>69</v>
      </c>
      <c r="C60" s="14" t="s">
        <v>14</v>
      </c>
      <c r="D60" s="8" t="str">
        <f>VLOOKUP($B60,[1]Entries!$B$2:$F$100,2,FALSE)</f>
        <v>Alan</v>
      </c>
      <c r="E60" s="8" t="str">
        <f>VLOOKUP($B60,[1]Entries!$B$2:$F$100,3,FALSE)</f>
        <v>Graham</v>
      </c>
      <c r="F60" s="8" t="str">
        <f>VLOOKUP($B60,[1]Entries!$B$2:$F$100,4,FALSE)</f>
        <v>M50</v>
      </c>
      <c r="G60" s="8" t="str">
        <f>VLOOKUP($B60,[1]Entries!$B$2:$F$100,5,FALSE)</f>
        <v>Ochil Hill Runners</v>
      </c>
    </row>
    <row r="61" spans="1:10" x14ac:dyDescent="0.3">
      <c r="A61" s="11">
        <v>60</v>
      </c>
      <c r="B61" s="7">
        <v>59</v>
      </c>
      <c r="C61" s="14" t="s">
        <v>15</v>
      </c>
      <c r="D61" s="8" t="str">
        <f>VLOOKUP($B61,[1]Entries!$B$2:$F$100,2,FALSE)</f>
        <v>Steven</v>
      </c>
      <c r="E61" s="8" t="str">
        <f>VLOOKUP($B61,[1]Entries!$B$2:$F$100,3,FALSE)</f>
        <v>Glasgow</v>
      </c>
      <c r="F61" s="8" t="str">
        <f>VLOOKUP($B61,[1]Entries!$B$2:$F$100,4,FALSE)</f>
        <v>M</v>
      </c>
      <c r="G61" s="8" t="str">
        <f>VLOOKUP($B61,[1]Entries!$B$2:$F$100,5,FALSE)</f>
        <v>Unattached</v>
      </c>
    </row>
    <row r="62" spans="1:10" x14ac:dyDescent="0.3">
      <c r="A62" s="11">
        <v>61</v>
      </c>
      <c r="B62" s="7">
        <v>73</v>
      </c>
      <c r="C62" s="14" t="s">
        <v>16</v>
      </c>
      <c r="D62" s="8" t="str">
        <f>VLOOKUP($B62,[1]Entries!$B$2:$F$100,2,FALSE)</f>
        <v>Tracy</v>
      </c>
      <c r="E62" s="8" t="str">
        <f>VLOOKUP($B62,[1]Entries!$B$2:$F$100,3,FALSE)</f>
        <v>Knox</v>
      </c>
      <c r="F62" s="8" t="str">
        <f>VLOOKUP($B62,[1]Entries!$B$2:$F$100,4,FALSE)</f>
        <v>F60</v>
      </c>
      <c r="G62" s="8" t="str">
        <f>VLOOKUP($B62,[1]Entries!$B$2:$F$100,5,FALSE)</f>
        <v>Anster Haddies</v>
      </c>
    </row>
    <row r="63" spans="1:10" x14ac:dyDescent="0.3">
      <c r="A63" s="11">
        <v>62</v>
      </c>
      <c r="B63" s="7">
        <v>116</v>
      </c>
      <c r="C63" s="14" t="s">
        <v>17</v>
      </c>
      <c r="D63" s="8" t="str">
        <f>VLOOKUP($B63,[1]Entries!$B$2:$F$100,2,FALSE)</f>
        <v>Stuart</v>
      </c>
      <c r="E63" s="8" t="str">
        <f>VLOOKUP($B63,[1]Entries!$B$2:$F$100,3,FALSE)</f>
        <v>Neillands</v>
      </c>
      <c r="F63" s="8" t="str">
        <f>VLOOKUP($B63,[1]Entries!$B$2:$F$100,4,FALSE)</f>
        <v>M60</v>
      </c>
      <c r="G63" s="8" t="str">
        <f>VLOOKUP($B63,[1]Entries!$B$2:$F$100,5,FALSE)</f>
        <v>Ochil Hill Runners</v>
      </c>
    </row>
    <row r="64" spans="1:10" x14ac:dyDescent="0.3">
      <c r="A64" s="11">
        <v>63</v>
      </c>
      <c r="B64" s="7">
        <v>102</v>
      </c>
      <c r="C64" s="14" t="s">
        <v>18</v>
      </c>
      <c r="D64" s="8" t="str">
        <f>VLOOKUP($B64,[1]Entries!$B$2:$F$100,2,FALSE)</f>
        <v>Andrew</v>
      </c>
      <c r="E64" s="8" t="str">
        <f>VLOOKUP($B64,[1]Entries!$B$2:$F$100,3,FALSE)</f>
        <v>Fullwood</v>
      </c>
      <c r="F64" s="8" t="str">
        <f>VLOOKUP($B64,[1]Entries!$B$2:$F$100,4,FALSE)</f>
        <v>M50</v>
      </c>
      <c r="G64" s="8" t="str">
        <f>VLOOKUP($B64,[1]Entries!$B$2:$F$100,5,FALSE)</f>
        <v>Westerlands CCC</v>
      </c>
      <c r="J64" s="10"/>
    </row>
    <row r="65" spans="1:10" x14ac:dyDescent="0.3">
      <c r="A65" s="11">
        <v>64</v>
      </c>
      <c r="B65" s="7">
        <v>93</v>
      </c>
      <c r="C65" s="14" t="s">
        <v>19</v>
      </c>
      <c r="D65" s="8" t="str">
        <f>VLOOKUP($B65,[1]Entries!$B$2:$F$100,2,FALSE)</f>
        <v>David</v>
      </c>
      <c r="E65" s="8" t="str">
        <f>VLOOKUP($B65,[1]Entries!$B$2:$F$100,3,FALSE)</f>
        <v>Stakes</v>
      </c>
      <c r="F65" s="8" t="str">
        <f>VLOOKUP($B65,[1]Entries!$B$2:$F$100,4,FALSE)</f>
        <v>M60</v>
      </c>
      <c r="G65" s="8" t="str">
        <f>VLOOKUP($B65,[1]Entries!$B$2:$F$100,5,FALSE)</f>
        <v>Westerlands CCC</v>
      </c>
    </row>
    <row r="66" spans="1:10" x14ac:dyDescent="0.3">
      <c r="A66" s="11">
        <v>65</v>
      </c>
      <c r="B66" s="7">
        <v>118</v>
      </c>
      <c r="C66" s="14" t="s">
        <v>20</v>
      </c>
      <c r="D66" s="8" t="str">
        <f>VLOOKUP($B66,[1]Entries!$B$2:$F$100,2,FALSE)</f>
        <v>William</v>
      </c>
      <c r="E66" s="8" t="str">
        <f>VLOOKUP($B66,[1]Entries!$B$2:$F$100,3,FALSE)</f>
        <v>Urquart</v>
      </c>
      <c r="F66" s="8" t="str">
        <f>VLOOKUP($B66,[1]Entries!$B$2:$F$100,4,FALSE)</f>
        <v>M50</v>
      </c>
      <c r="G66" s="8" t="str">
        <f>VLOOKUP($B66,[1]Entries!$B$2:$F$100,5,FALSE)</f>
        <v>Unattached</v>
      </c>
    </row>
    <row r="67" spans="1:10" x14ac:dyDescent="0.3">
      <c r="A67" s="11">
        <v>66</v>
      </c>
      <c r="B67" s="7">
        <v>81</v>
      </c>
      <c r="C67" s="14" t="s">
        <v>21</v>
      </c>
      <c r="D67" s="8" t="str">
        <f>VLOOKUP($B67,[1]Entries!$B$2:$F$100,2,FALSE)</f>
        <v>John</v>
      </c>
      <c r="E67" s="8" t="str">
        <f>VLOOKUP($B67,[1]Entries!$B$2:$F$100,3,FALSE)</f>
        <v>Myerscough</v>
      </c>
      <c r="F67" s="8" t="str">
        <f>VLOOKUP($B67,[1]Entries!$B$2:$F$100,4,FALSE)</f>
        <v>M60</v>
      </c>
      <c r="G67" s="8" t="str">
        <f>VLOOKUP($B67,[1]Entries!$B$2:$F$100,5,FALSE)</f>
        <v>Kinross RR</v>
      </c>
    </row>
    <row r="68" spans="1:10" x14ac:dyDescent="0.3">
      <c r="A68" s="11">
        <v>67</v>
      </c>
      <c r="B68" s="7">
        <v>89</v>
      </c>
      <c r="C68" s="14" t="s">
        <v>22</v>
      </c>
      <c r="D68" s="8" t="str">
        <f>VLOOKUP($B68,[1]Entries!$B$2:$F$100,2,FALSE)</f>
        <v>Judith</v>
      </c>
      <c r="E68" s="8" t="str">
        <f>VLOOKUP($B68,[1]Entries!$B$2:$F$100,3,FALSE)</f>
        <v>Dobson</v>
      </c>
      <c r="F68" s="8" t="str">
        <f>VLOOKUP($B68,[1]Entries!$B$2:$F$100,4,FALSE)</f>
        <v>F60</v>
      </c>
      <c r="G68" s="8" t="str">
        <f>VLOOKUP($B68,[1]Entries!$B$2:$F$100,5,FALSE)</f>
        <v>Kinross RR</v>
      </c>
    </row>
    <row r="69" spans="1:10" x14ac:dyDescent="0.3">
      <c r="A69" s="11">
        <v>68</v>
      </c>
      <c r="B69" s="7">
        <v>57</v>
      </c>
      <c r="C69" s="14" t="s">
        <v>23</v>
      </c>
      <c r="D69" s="8" t="str">
        <f>VLOOKUP($B69,[1]Entries!$B$2:$F$100,2,FALSE)</f>
        <v>Kay</v>
      </c>
      <c r="E69" s="8" t="str">
        <f>VLOOKUP($B69,[1]Entries!$B$2:$F$100,3,FALSE)</f>
        <v>McGreevy</v>
      </c>
      <c r="F69" s="8" t="str">
        <f>VLOOKUP($B69,[1]Entries!$B$2:$F$100,4,FALSE)</f>
        <v>F60</v>
      </c>
      <c r="G69" s="8" t="str">
        <f>VLOOKUP($B69,[1]Entries!$B$2:$F$100,5,FALSE)</f>
        <v>Unattached</v>
      </c>
    </row>
    <row r="70" spans="1:10" x14ac:dyDescent="0.3">
      <c r="A70" s="11">
        <v>69</v>
      </c>
      <c r="B70" s="7">
        <v>84</v>
      </c>
      <c r="C70" s="14" t="s">
        <v>24</v>
      </c>
      <c r="D70" s="8" t="str">
        <f>VLOOKUP($B70,[1]Entries!$B$2:$F$100,2,FALSE)</f>
        <v>Wiebke</v>
      </c>
      <c r="E70" s="8" t="str">
        <f>VLOOKUP($B70,[1]Entries!$B$2:$F$100,3,FALSE)</f>
        <v>Lammers</v>
      </c>
      <c r="F70" s="8" t="str">
        <f>VLOOKUP($B70,[1]Entries!$B$2:$F$100,4,FALSE)</f>
        <v>F40</v>
      </c>
      <c r="G70" s="8" t="str">
        <f>VLOOKUP($B70,[1]Entries!$B$2:$F$100,5,FALSE)</f>
        <v>Westerlands CCC</v>
      </c>
    </row>
    <row r="71" spans="1:10" x14ac:dyDescent="0.3">
      <c r="A71" s="11">
        <v>70</v>
      </c>
      <c r="B71" s="7">
        <v>66</v>
      </c>
      <c r="C71" s="14" t="s">
        <v>25</v>
      </c>
      <c r="D71" s="8" t="str">
        <f>VLOOKUP($B71,[1]Entries!$B$2:$F$100,2,FALSE)</f>
        <v>William</v>
      </c>
      <c r="E71" s="8" t="str">
        <f>VLOOKUP($B71,[1]Entries!$B$2:$F$100,3,FALSE)</f>
        <v>Nairns</v>
      </c>
      <c r="F71" s="8" t="str">
        <f>VLOOKUP($B71,[1]Entries!$B$2:$F$100,4,FALSE)</f>
        <v>M50</v>
      </c>
      <c r="G71" s="8" t="str">
        <f>VLOOKUP($B71,[1]Entries!$B$2:$F$100,5,FALSE)</f>
        <v>Ochil Hill Runners</v>
      </c>
    </row>
    <row r="72" spans="1:10" x14ac:dyDescent="0.3">
      <c r="A72" s="11">
        <v>71</v>
      </c>
      <c r="B72" s="7">
        <v>114</v>
      </c>
      <c r="C72" s="14" t="s">
        <v>26</v>
      </c>
      <c r="D72" s="8" t="str">
        <f>VLOOKUP($B72,[1]Entries!$B$2:$F$100,2,FALSE)</f>
        <v>Bex</v>
      </c>
      <c r="E72" s="8" t="str">
        <f>VLOOKUP($B72,[1]Entries!$B$2:$F$100,3,FALSE)</f>
        <v>Bevridge</v>
      </c>
      <c r="F72" s="8" t="str">
        <f>VLOOKUP($B72,[1]Entries!$B$2:$F$100,4,FALSE)</f>
        <v>F</v>
      </c>
      <c r="G72" s="8" t="str">
        <f>VLOOKUP($B72,[1]Entries!$B$2:$F$100,5,FALSE)</f>
        <v>Westerlands CCC</v>
      </c>
    </row>
    <row r="73" spans="1:10" x14ac:dyDescent="0.3">
      <c r="A73" s="11">
        <v>72</v>
      </c>
      <c r="B73" s="7">
        <v>94</v>
      </c>
      <c r="C73" s="15" t="s">
        <v>27</v>
      </c>
      <c r="D73" s="8" t="str">
        <f>VLOOKUP($B73,[1]Entries!$B$2:$F$100,2,FALSE)</f>
        <v>Paul</v>
      </c>
      <c r="E73" s="8" t="str">
        <f>VLOOKUP($B73,[1]Entries!$B$2:$F$100,3,FALSE)</f>
        <v>Fowler</v>
      </c>
      <c r="F73" s="8" t="str">
        <f>VLOOKUP($B73,[1]Entries!$B$2:$F$100,4,FALSE)</f>
        <v>M50</v>
      </c>
      <c r="G73" s="8" t="str">
        <f>VLOOKUP($B73,[1]Entries!$B$2:$F$100,5,FALSE)</f>
        <v>Ochil Hill Runners</v>
      </c>
    </row>
    <row r="74" spans="1:10" x14ac:dyDescent="0.3">
      <c r="A74" s="11">
        <v>73</v>
      </c>
      <c r="B74" s="7">
        <v>63</v>
      </c>
      <c r="C74" s="15" t="s">
        <v>28</v>
      </c>
      <c r="D74" s="8" t="str">
        <f>VLOOKUP($B74,[1]Entries!$B$2:$F$100,2,FALSE)</f>
        <v>Alex</v>
      </c>
      <c r="E74" s="8" t="str">
        <f>VLOOKUP($B74,[1]Entries!$B$2:$F$100,3,FALSE)</f>
        <v>King</v>
      </c>
      <c r="F74" s="8" t="str">
        <f>VLOOKUP($B74,[1]Entries!$B$2:$F$100,4,FALSE)</f>
        <v>M60</v>
      </c>
      <c r="G74" s="8" t="str">
        <f>VLOOKUP($B74,[1]Entries!$B$2:$F$100,5,FALSE)</f>
        <v>Ochil Hill Runners</v>
      </c>
      <c r="J74" s="10"/>
    </row>
    <row r="75" spans="1:10" x14ac:dyDescent="0.3">
      <c r="A75" s="11">
        <v>74</v>
      </c>
      <c r="B75" s="7">
        <v>115</v>
      </c>
      <c r="C75" s="15" t="s">
        <v>29</v>
      </c>
      <c r="D75" s="8" t="str">
        <f>VLOOKUP($B75,[1]Entries!$B$2:$F$100,2,FALSE)</f>
        <v>Helena</v>
      </c>
      <c r="E75" s="8" t="str">
        <f>VLOOKUP($B75,[1]Entries!$B$2:$F$100,3,FALSE)</f>
        <v>Gribben</v>
      </c>
      <c r="F75" s="8" t="str">
        <f>VLOOKUP($B75,[1]Entries!$B$2:$F$100,4,FALSE)</f>
        <v>F50</v>
      </c>
      <c r="G75" s="8" t="str">
        <f>VLOOKUP($B75,[1]Entries!$B$2:$F$100,5,FALSE)</f>
        <v>Falkirk Victoria Harriers</v>
      </c>
    </row>
    <row r="76" spans="1:10" x14ac:dyDescent="0.3">
      <c r="A76" s="11">
        <v>75</v>
      </c>
      <c r="B76" s="7">
        <v>96</v>
      </c>
      <c r="C76" s="15" t="s">
        <v>30</v>
      </c>
      <c r="D76" s="8" t="str">
        <f>VLOOKUP($B76,[1]Entries!$B$2:$F$100,2,FALSE)</f>
        <v>Dick</v>
      </c>
      <c r="E76" s="8" t="str">
        <f>VLOOKUP($B76,[1]Entries!$B$2:$F$100,3,FALSE)</f>
        <v>Wall</v>
      </c>
      <c r="F76" s="8" t="str">
        <f>VLOOKUP($B76,[1]Entries!$B$2:$F$100,4,FALSE)</f>
        <v>M60</v>
      </c>
      <c r="G76" s="8" t="str">
        <f>VLOOKUP($B76,[1]Entries!$B$2:$F$100,5,FALSE)</f>
        <v>Hunters Bog Trotters</v>
      </c>
    </row>
    <row r="77" spans="1:10" x14ac:dyDescent="0.3">
      <c r="A77" s="11">
        <v>76</v>
      </c>
      <c r="B77" s="7">
        <v>126</v>
      </c>
      <c r="C77" s="15" t="s">
        <v>31</v>
      </c>
      <c r="D77" s="8" t="str">
        <f>VLOOKUP($B77,[1]Entries!$B$2:$F$100,2,FALSE)</f>
        <v>Andrew</v>
      </c>
      <c r="E77" s="8" t="str">
        <f>VLOOKUP($B77,[1]Entries!$B$2:$F$100,3,FALSE)</f>
        <v>JaNNeTTa</v>
      </c>
      <c r="F77" s="8" t="str">
        <f>VLOOKUP($B77,[1]Entries!$B$2:$F$100,4,FALSE)</f>
        <v>M</v>
      </c>
      <c r="G77" s="8" t="str">
        <f>VLOOKUP($B77,[1]Entries!$B$2:$F$100,5,FALSE)</f>
        <v>PH Racing Club</v>
      </c>
    </row>
    <row r="78" spans="1:10" x14ac:dyDescent="0.3">
      <c r="J78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</dc:creator>
  <cp:lastModifiedBy>Andrew</cp:lastModifiedBy>
  <dcterms:created xsi:type="dcterms:W3CDTF">2023-06-28T21:35:32Z</dcterms:created>
  <dcterms:modified xsi:type="dcterms:W3CDTF">2023-06-28T21:36:27Z</dcterms:modified>
</cp:coreProperties>
</file>